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141C6623-A2C8-4B8A-B3EB-E900A989F377}" xr6:coauthVersionLast="47" xr6:coauthVersionMax="47" xr10:uidLastSave="{00000000-0000-0000-0000-000000000000}"/>
  <bookViews>
    <workbookView xWindow="-120" yWindow="-120" windowWidth="29040" windowHeight="15720" xr2:uid="{786D7742-6FD0-477C-A005-F66012D0EFA9}"/>
  </bookViews>
  <sheets>
    <sheet name="CIUTADANIA_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B22" i="1"/>
  <c r="C20" i="1"/>
  <c r="B20" i="1"/>
  <c r="C18" i="1"/>
  <c r="B18" i="1"/>
  <c r="C16" i="1"/>
  <c r="B16" i="1"/>
  <c r="C14" i="1"/>
  <c r="B14" i="1"/>
  <c r="C12" i="1"/>
  <c r="B12" i="1"/>
  <c r="C10" i="1"/>
  <c r="B10" i="1"/>
  <c r="C8" i="1"/>
  <c r="B8" i="1"/>
</calcChain>
</file>

<file path=xl/sharedStrings.xml><?xml version="1.0" encoding="utf-8"?>
<sst xmlns="http://schemas.openxmlformats.org/spreadsheetml/2006/main" count="16" uniqueCount="15">
  <si>
    <t>Ubicació a l'escala esquerra-dreta, segons sexe. Catalunya, 2022</t>
  </si>
  <si>
    <t>Home</t>
  </si>
  <si>
    <t>Dona</t>
  </si>
  <si>
    <t>Total</t>
  </si>
  <si>
    <t>Extrema esquerra</t>
  </si>
  <si>
    <t>Esquerra</t>
  </si>
  <si>
    <t>Centre esquerra</t>
  </si>
  <si>
    <t>Centre</t>
  </si>
  <si>
    <t>Centre dreta</t>
  </si>
  <si>
    <t>Dreta</t>
  </si>
  <si>
    <t>Extrema dreta</t>
  </si>
  <si>
    <t>No sap</t>
  </si>
  <si>
    <t>No contesta</t>
  </si>
  <si>
    <t>Unitat: Valors absoluts i Tant per cent</t>
  </si>
  <si>
    <t>Font: ICPS, Sondeig d'Opinió Catalunya.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</si>
</sst>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%"/>
  </numFmts>
  <fonts count="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1" fillId="2" borderId="0" xfId="1" applyFill="1"/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 wrapText="1" shrinkToFit="1"/>
    </xf>
    <xf numFmtId="0" fontId="1" fillId="3" borderId="0" xfId="1" applyFill="1" applyAlignment="1">
      <alignment horizontal="left" vertical="center" wrapText="1" shrinkToFit="1"/>
    </xf>
    <xf numFmtId="0" fontId="1" fillId="3" borderId="0" xfId="1" applyFill="1"/>
    <xf numFmtId="0" fontId="3" fillId="3" borderId="0" xfId="1" applyFont="1" applyFill="1" applyAlignment="1">
      <alignment vertical="top"/>
    </xf>
    <xf numFmtId="0" fontId="5" fillId="3" borderId="2" xfId="2" applyFont="1" applyFill="1" applyBorder="1" applyAlignment="1">
      <alignment horizontal="center" vertical="center" wrapText="1"/>
    </xf>
    <xf numFmtId="4" fontId="1" fillId="3" borderId="0" xfId="1" applyNumberFormat="1" applyFill="1" applyAlignment="1">
      <alignment horizontal="left" vertical="center" wrapText="1"/>
    </xf>
    <xf numFmtId="3" fontId="1" fillId="3" borderId="0" xfId="1" applyNumberFormat="1" applyFill="1" applyAlignment="1">
      <alignment horizontal="center" vertical="center" wrapText="1"/>
    </xf>
    <xf numFmtId="0" fontId="1" fillId="3" borderId="0" xfId="1" applyFill="1" applyAlignment="1">
      <alignment horizontal="center"/>
    </xf>
    <xf numFmtId="164" fontId="1" fillId="3" borderId="0" xfId="1" applyNumberFormat="1" applyFill="1" applyAlignment="1">
      <alignment horizontal="center" vertical="center" wrapText="1"/>
    </xf>
    <xf numFmtId="165" fontId="1" fillId="3" borderId="0" xfId="1" applyNumberFormat="1" applyFill="1" applyAlignment="1">
      <alignment horizontal="center" vertical="center" wrapText="1"/>
    </xf>
    <xf numFmtId="0" fontId="1" fillId="3" borderId="1" xfId="1" applyFill="1" applyBorder="1"/>
    <xf numFmtId="0" fontId="1" fillId="3" borderId="1" xfId="1" applyFill="1" applyBorder="1" applyAlignment="1">
      <alignment horizontal="center"/>
    </xf>
    <xf numFmtId="0" fontId="0" fillId="3" borderId="0" xfId="3" applyFont="1" applyFill="1"/>
    <xf numFmtId="0" fontId="1" fillId="0" borderId="0" xfId="1"/>
  </cellXfs>
  <cellStyles count="4">
    <cellStyle name="Normal" xfId="0" builtinId="0"/>
    <cellStyle name="Normal 11 2 3" xfId="1" xr:uid="{E9CE069F-F571-48AA-AD47-E26347D99B68}"/>
    <cellStyle name="Normal 2 2 2" xfId="2" xr:uid="{22CB3616-D347-4C6D-96F0-A348312AD7D7}"/>
    <cellStyle name="Normal 3 2 2" xfId="3" xr:uid="{C150D963-33B6-4ED3-A0AC-9A008077FA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5FB7-CA7E-4B9C-92B7-B5BF48FA1C35}">
  <dimension ref="A1:E30"/>
  <sheetViews>
    <sheetView tabSelected="1" zoomScale="90" zoomScaleNormal="90" workbookViewId="0">
      <selection activeCell="J20" sqref="J20"/>
    </sheetView>
  </sheetViews>
  <sheetFormatPr defaultColWidth="12.5703125" defaultRowHeight="12.75" x14ac:dyDescent="0.2"/>
  <cols>
    <col min="1" max="3" width="12.5703125" style="5"/>
    <col min="4" max="4" width="13" style="5" bestFit="1" customWidth="1"/>
    <col min="5" max="16384" width="12.5703125" style="5"/>
  </cols>
  <sheetData>
    <row r="1" spans="1:5" x14ac:dyDescent="0.2">
      <c r="A1" s="2"/>
      <c r="B1" s="3"/>
      <c r="C1" s="4"/>
      <c r="D1" s="4"/>
      <c r="E1" s="4"/>
    </row>
    <row r="2" spans="1:5" ht="14.25" x14ac:dyDescent="0.2">
      <c r="A2" s="6" t="s">
        <v>0</v>
      </c>
    </row>
    <row r="5" spans="1:5" x14ac:dyDescent="0.2">
      <c r="A5" s="7"/>
      <c r="B5" s="7" t="s">
        <v>1</v>
      </c>
      <c r="C5" s="7" t="s">
        <v>2</v>
      </c>
      <c r="D5" s="7" t="s">
        <v>3</v>
      </c>
    </row>
    <row r="6" spans="1:5" ht="25.5" x14ac:dyDescent="0.2">
      <c r="A6" s="8" t="s">
        <v>4</v>
      </c>
      <c r="B6" s="9">
        <v>10</v>
      </c>
      <c r="C6" s="9">
        <v>6</v>
      </c>
      <c r="D6" s="9">
        <v>47</v>
      </c>
      <c r="E6" s="10"/>
    </row>
    <row r="7" spans="1:5" x14ac:dyDescent="0.2">
      <c r="A7" s="8"/>
      <c r="B7" s="11">
        <v>4.9000000000000002E-2</v>
      </c>
      <c r="C7" s="12">
        <v>0.03</v>
      </c>
      <c r="D7" s="11">
        <v>3.9E-2</v>
      </c>
      <c r="E7" s="10"/>
    </row>
    <row r="8" spans="1:5" x14ac:dyDescent="0.2">
      <c r="A8" s="8" t="s">
        <v>5</v>
      </c>
      <c r="B8" s="9">
        <f>(29.5/100)*576</f>
        <v>169.92</v>
      </c>
      <c r="C8" s="9">
        <f>(31.6/100)*624</f>
        <v>197.184</v>
      </c>
      <c r="D8" s="9">
        <v>367</v>
      </c>
      <c r="E8" s="10"/>
    </row>
    <row r="9" spans="1:5" x14ac:dyDescent="0.2">
      <c r="A9" s="8"/>
      <c r="B9" s="12">
        <v>0.29499999999999998</v>
      </c>
      <c r="C9" s="12">
        <v>0.316</v>
      </c>
      <c r="D9" s="12">
        <v>0.30599999999999999</v>
      </c>
      <c r="E9" s="10"/>
    </row>
    <row r="10" spans="1:5" ht="25.5" x14ac:dyDescent="0.2">
      <c r="A10" s="8" t="s">
        <v>6</v>
      </c>
      <c r="B10" s="9">
        <f>(23.8/100)*576</f>
        <v>137.08800000000002</v>
      </c>
      <c r="C10" s="9">
        <f>(19.7/100)*624</f>
        <v>122.92799999999998</v>
      </c>
      <c r="D10" s="9">
        <v>260</v>
      </c>
      <c r="E10" s="10"/>
    </row>
    <row r="11" spans="1:5" x14ac:dyDescent="0.2">
      <c r="A11" s="8"/>
      <c r="B11" s="12">
        <v>0.23799999999999999</v>
      </c>
      <c r="C11" s="12">
        <v>0.19700000000000001</v>
      </c>
      <c r="D11" s="12">
        <v>0.217</v>
      </c>
      <c r="E11" s="10"/>
    </row>
    <row r="12" spans="1:5" x14ac:dyDescent="0.2">
      <c r="A12" s="8" t="s">
        <v>7</v>
      </c>
      <c r="B12" s="9">
        <f>(22.6/100)*576</f>
        <v>130.17600000000002</v>
      </c>
      <c r="C12" s="9">
        <f>(22.4/100)*624</f>
        <v>139.77599999999998</v>
      </c>
      <c r="D12" s="9">
        <v>270</v>
      </c>
      <c r="E12" s="10"/>
    </row>
    <row r="13" spans="1:5" x14ac:dyDescent="0.2">
      <c r="A13" s="8"/>
      <c r="B13" s="12">
        <v>0.22600000000000001</v>
      </c>
      <c r="C13" s="12">
        <v>0.224</v>
      </c>
      <c r="D13" s="12">
        <v>0.22500000000000001</v>
      </c>
      <c r="E13" s="10"/>
    </row>
    <row r="14" spans="1:5" ht="25.5" x14ac:dyDescent="0.2">
      <c r="A14" s="8" t="s">
        <v>8</v>
      </c>
      <c r="B14" s="9">
        <f>(7.1/100)*576</f>
        <v>40.895999999999994</v>
      </c>
      <c r="C14" s="9">
        <f>(7.2/100)*624</f>
        <v>44.928000000000004</v>
      </c>
      <c r="D14" s="9">
        <v>86</v>
      </c>
      <c r="E14" s="10"/>
    </row>
    <row r="15" spans="1:5" x14ac:dyDescent="0.2">
      <c r="A15" s="8"/>
      <c r="B15" s="12">
        <v>7.0999999999999994E-2</v>
      </c>
      <c r="C15" s="12">
        <v>7.1999999999999995E-2</v>
      </c>
      <c r="D15" s="12">
        <v>7.1999999999999995E-2</v>
      </c>
      <c r="E15" s="10"/>
    </row>
    <row r="16" spans="1:5" x14ac:dyDescent="0.2">
      <c r="A16" s="8" t="s">
        <v>9</v>
      </c>
      <c r="B16" s="9">
        <f>(3.8/100)*576</f>
        <v>21.887999999999998</v>
      </c>
      <c r="C16" s="9">
        <f>(3.2/100)*624</f>
        <v>19.968</v>
      </c>
      <c r="D16" s="9">
        <v>42</v>
      </c>
      <c r="E16" s="10"/>
    </row>
    <row r="17" spans="1:5" x14ac:dyDescent="0.2">
      <c r="A17" s="8"/>
      <c r="B17" s="12">
        <v>3.7999999999999999E-2</v>
      </c>
      <c r="C17" s="12">
        <v>3.2000000000000001E-2</v>
      </c>
      <c r="D17" s="12">
        <v>3.5000000000000003E-2</v>
      </c>
      <c r="E17" s="10"/>
    </row>
    <row r="18" spans="1:5" ht="25.5" x14ac:dyDescent="0.2">
      <c r="A18" s="8" t="s">
        <v>10</v>
      </c>
      <c r="B18" s="9">
        <f>(0.7/100)*576</f>
        <v>4.032</v>
      </c>
      <c r="C18" s="9">
        <f>(0.6/100)*624</f>
        <v>3.7440000000000002</v>
      </c>
      <c r="D18" s="9">
        <v>8</v>
      </c>
      <c r="E18" s="10"/>
    </row>
    <row r="19" spans="1:5" x14ac:dyDescent="0.2">
      <c r="A19" s="8"/>
      <c r="B19" s="12">
        <v>7.0000000000000001E-3</v>
      </c>
      <c r="C19" s="12">
        <v>6.0000000000000001E-3</v>
      </c>
      <c r="D19" s="12">
        <v>7.0000000000000001E-3</v>
      </c>
      <c r="E19" s="10"/>
    </row>
    <row r="20" spans="1:5" x14ac:dyDescent="0.2">
      <c r="A20" s="8" t="s">
        <v>11</v>
      </c>
      <c r="B20" s="9">
        <f>(5.7/100)*576</f>
        <v>32.832000000000001</v>
      </c>
      <c r="C20" s="9">
        <f>(10.3/100)*624</f>
        <v>64.272000000000006</v>
      </c>
      <c r="D20" s="9">
        <v>97</v>
      </c>
      <c r="E20" s="10"/>
    </row>
    <row r="21" spans="1:5" x14ac:dyDescent="0.2">
      <c r="A21" s="8"/>
      <c r="B21" s="12">
        <v>5.7000000000000002E-2</v>
      </c>
      <c r="C21" s="12">
        <v>0.10299999999999999</v>
      </c>
      <c r="D21" s="12">
        <v>8.1000000000000003E-2</v>
      </c>
      <c r="E21" s="10"/>
    </row>
    <row r="22" spans="1:5" x14ac:dyDescent="0.2">
      <c r="A22" s="8" t="s">
        <v>12</v>
      </c>
      <c r="B22" s="9">
        <f>(1.9/100)*576</f>
        <v>10.943999999999999</v>
      </c>
      <c r="C22" s="9">
        <f>(1.9/100)*624</f>
        <v>11.856</v>
      </c>
      <c r="D22" s="9">
        <v>23</v>
      </c>
      <c r="E22" s="10"/>
    </row>
    <row r="23" spans="1:5" x14ac:dyDescent="0.2">
      <c r="A23" s="8"/>
      <c r="B23" s="12">
        <v>1.9E-2</v>
      </c>
      <c r="C23" s="12">
        <v>1.9E-2</v>
      </c>
      <c r="D23" s="12">
        <v>1.9E-2</v>
      </c>
      <c r="E23" s="10"/>
    </row>
    <row r="24" spans="1:5" ht="13.5" thickBot="1" x14ac:dyDescent="0.25">
      <c r="A24" s="13" t="s">
        <v>3</v>
      </c>
      <c r="B24" s="14">
        <v>576</v>
      </c>
      <c r="C24" s="14">
        <v>624</v>
      </c>
      <c r="D24" s="14">
        <v>1200</v>
      </c>
      <c r="E24" s="10"/>
    </row>
    <row r="25" spans="1:5" ht="13.5" thickTop="1" x14ac:dyDescent="0.2"/>
    <row r="26" spans="1:5" x14ac:dyDescent="0.2">
      <c r="A26" s="5" t="s">
        <v>13</v>
      </c>
    </row>
    <row r="27" spans="1:5" ht="15" x14ac:dyDescent="0.25">
      <c r="A27" s="15" t="s">
        <v>14</v>
      </c>
    </row>
    <row r="30" spans="1:5" x14ac:dyDescent="0.2">
      <c r="A3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CIUTADANIA_15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2023-06-01T10:59:41Z</dcterms:created>
  <dcterms:modified xsi:type="dcterms:W3CDTF">2023-06-01T11:00:03Z</dcterms:modified>
</cp:coreProperties>
</file>