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A586AAC0-882A-4CCB-9CDD-C6FC964E0B3B}" xr6:coauthVersionLast="47" xr6:coauthVersionMax="47" xr10:uidLastSave="{00000000-0000-0000-0000-000000000000}"/>
  <bookViews>
    <workbookView xWindow="-120" yWindow="-120" windowWidth="29040" windowHeight="15720" xr2:uid="{5B866106-8FA8-49CC-B6F6-A5FB1417C1CE}"/>
  </bookViews>
  <sheets>
    <sheet name="COMUNICACIO_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0" i="1" l="1"/>
  <c r="G110" i="1"/>
  <c r="F110" i="1"/>
  <c r="E110" i="1"/>
  <c r="D110" i="1"/>
  <c r="C110" i="1"/>
  <c r="B110" i="1"/>
  <c r="I99" i="1"/>
  <c r="H99" i="1"/>
  <c r="G99" i="1"/>
  <c r="F99" i="1"/>
  <c r="E99" i="1"/>
  <c r="D99" i="1"/>
  <c r="C99" i="1"/>
  <c r="B99" i="1"/>
  <c r="M88" i="1"/>
  <c r="L88" i="1"/>
  <c r="K88" i="1"/>
  <c r="J88" i="1"/>
  <c r="I88" i="1"/>
  <c r="H88" i="1"/>
  <c r="G88" i="1"/>
  <c r="F88" i="1"/>
  <c r="E88" i="1"/>
  <c r="D88" i="1"/>
  <c r="C88" i="1"/>
  <c r="B8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G65" i="1"/>
  <c r="F65" i="1"/>
  <c r="E65" i="1"/>
  <c r="D65" i="1"/>
  <c r="C65" i="1"/>
  <c r="B65" i="1"/>
  <c r="I54" i="1"/>
  <c r="H54" i="1"/>
  <c r="G54" i="1"/>
  <c r="F54" i="1"/>
  <c r="E54" i="1"/>
  <c r="D54" i="1"/>
  <c r="C54" i="1"/>
  <c r="B54" i="1"/>
  <c r="M43" i="1"/>
  <c r="L43" i="1"/>
  <c r="K43" i="1"/>
  <c r="J43" i="1"/>
  <c r="I43" i="1"/>
  <c r="H43" i="1"/>
  <c r="G43" i="1"/>
  <c r="F43" i="1"/>
  <c r="E43" i="1"/>
  <c r="D43" i="1"/>
  <c r="C43" i="1"/>
  <c r="B4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<sst xmlns="http://schemas.openxmlformats.org/spreadsheetml/2006/main" count="414" uniqueCount="71">
  <si>
    <t>Inserts de dones polítiques en les televisions catalanes. Catalunya 2022</t>
  </si>
  <si>
    <t>Gener - Abril 2022</t>
  </si>
  <si>
    <t>Presència de dones en les televisions catalanes</t>
  </si>
  <si>
    <t>Dones representants dels governs</t>
  </si>
  <si>
    <t>Dones dels partits polítics</t>
  </si>
  <si>
    <t>Informatius diaris</t>
  </si>
  <si>
    <t>Entrevistes</t>
  </si>
  <si>
    <t>Debats</t>
  </si>
  <si>
    <t>Tertúlies</t>
  </si>
  <si>
    <t>Opinió</t>
  </si>
  <si>
    <t>TV3</t>
  </si>
  <si>
    <t>´41,6</t>
  </si>
  <si>
    <t>…</t>
  </si>
  <si>
    <t>Catalunya Ràdio</t>
  </si>
  <si>
    <t>TVE Catalunya</t>
  </si>
  <si>
    <t>RAC1</t>
  </si>
  <si>
    <t>Betevé</t>
  </si>
  <si>
    <t>Unitat: Percentatge del temps de paraula de les dones</t>
  </si>
  <si>
    <t xml:space="preserve">Font: CAC, Informe sobre l’observança del pluralisme polític a la televisió i a la ràdio durant el període gener – abril del 2022. </t>
  </si>
  <si>
    <t>Inserts de dones polítiques en les televisions catalanes. Catalunya 2008-2020</t>
  </si>
  <si>
    <t>Oct.2008-Set.2009</t>
  </si>
  <si>
    <t>Oct.2009-Set.2010</t>
  </si>
  <si>
    <t>Oct.2010-Set.2011</t>
  </si>
  <si>
    <t>Oct.2011-Set.2012</t>
  </si>
  <si>
    <t>des.2012-nov.2013</t>
  </si>
  <si>
    <t>Gen.2014-Des.2014</t>
  </si>
  <si>
    <t>Gener 2015</t>
  </si>
  <si>
    <t>Març 2015</t>
  </si>
  <si>
    <t>març 2015</t>
  </si>
  <si>
    <t>Maig 2015</t>
  </si>
  <si>
    <t>Juny 2015</t>
  </si>
  <si>
    <t>Novembre 2015</t>
  </si>
  <si>
    <t>Desembre 2015</t>
  </si>
  <si>
    <t>TVE Cat</t>
  </si>
  <si>
    <t>8tv</t>
  </si>
  <si>
    <t>3/24</t>
  </si>
  <si>
    <t>no disponible</t>
  </si>
  <si>
    <t>Barcelona TV/Betevé</t>
  </si>
  <si>
    <t>El Punt Avui TV</t>
  </si>
  <si>
    <t>RAC 1</t>
  </si>
  <si>
    <t>Total</t>
  </si>
  <si>
    <t>Gener 2016</t>
  </si>
  <si>
    <t>Feb. - 2016</t>
  </si>
  <si>
    <t>Març 2016</t>
  </si>
  <si>
    <t>Maig 2016</t>
  </si>
  <si>
    <t>Juny 2016</t>
  </si>
  <si>
    <t>Juliol 2016</t>
  </si>
  <si>
    <t>Set- 2016</t>
  </si>
  <si>
    <t>Oct. - 2016</t>
  </si>
  <si>
    <t>Nov.- 2016</t>
  </si>
  <si>
    <t>Des. - 2016</t>
  </si>
  <si>
    <t>Gener 2017</t>
  </si>
  <si>
    <t>Feb. - 2017</t>
  </si>
  <si>
    <t>Març - 2017</t>
  </si>
  <si>
    <t>Maig- 2017</t>
  </si>
  <si>
    <t>Juny - 2017</t>
  </si>
  <si>
    <t>Set. - 2017</t>
  </si>
  <si>
    <t>Oct - Des. - 2017</t>
  </si>
  <si>
    <t>Gen.2018-Abr.2018</t>
  </si>
  <si>
    <t>Mai. 2018  - Ago. 2018</t>
  </si>
  <si>
    <t>Set.2018-Des.2018</t>
  </si>
  <si>
    <t>Gen. 2019 - Abr. 2019</t>
  </si>
  <si>
    <t>Maig 2019 - Des. 2019</t>
  </si>
  <si>
    <t>Gen. 2020 - Feb- 2020</t>
  </si>
  <si>
    <t>Des.2012-Nov.2013</t>
  </si>
  <si>
    <t>º</t>
  </si>
  <si>
    <t>Set. 2018-Des. 2018</t>
  </si>
  <si>
    <t>Gen. 2022 - Abril- 2022</t>
  </si>
  <si>
    <t>31,5</t>
  </si>
  <si>
    <t>39,1</t>
  </si>
  <si>
    <t xml:space="preserve">Font: CAC, Informe sobre l’observança del pluralisme polític a la televisió i a la ràdio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</si>
</sst>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u/>
      <sz val="10"/>
      <color rgb="FF0000FF"/>
      <name val="Calibri"/>
      <family val="2"/>
    </font>
    <font>
      <b/>
      <sz val="11"/>
      <name val="Verdana"/>
      <family val="2"/>
    </font>
    <font>
      <u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1" borderId="0" applyNumberFormat="0" applyFill="0" applyBorder="0">
      <protection locked="0"/>
    </xf>
  </cellStyleXfs>
  <cellXfs count="11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shrinkToFit="1"/>
    </xf>
    <xf numFmtId="0" fontId="3" fillId="2" borderId="0" xfId="1" applyFont="1" applyFill="1" applyAlignment="1">
      <alignment horizontal="left" vertical="center" shrinkToFit="1"/>
    </xf>
    <xf numFmtId="0" fontId="3" fillId="2" borderId="0" xfId="1" applyFont="1" applyFill="1"/>
    <xf numFmtId="0" fontId="1" fillId="0" borderId="0" xfId="1"/>
    <xf numFmtId="49" fontId="2" fillId="2" borderId="0" xfId="1" applyNumberFormat="1" applyFont="1" applyFill="1" applyAlignment="1">
      <alignment horizontal="left"/>
    </xf>
    <xf numFmtId="0" fontId="2" fillId="2" borderId="0" xfId="1" applyFont="1" applyFill="1"/>
    <xf numFmtId="0" fontId="3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164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164" fontId="3" fillId="2" borderId="0" xfId="1" applyNumberFormat="1" applyFont="1" applyFill="1"/>
    <xf numFmtId="0" fontId="3" fillId="2" borderId="1" xfId="1" applyFont="1" applyFill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left"/>
    </xf>
    <xf numFmtId="0" fontId="3" fillId="0" borderId="0" xfId="1" applyFont="1" applyAlignment="1">
      <alignment horizontal="center" vertical="center"/>
    </xf>
    <xf numFmtId="0" fontId="3" fillId="2" borderId="2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49" fontId="3" fillId="2" borderId="0" xfId="1" applyNumberFormat="1" applyFont="1" applyFill="1"/>
    <xf numFmtId="0" fontId="3" fillId="3" borderId="0" xfId="1" applyFont="1" applyFill="1"/>
    <xf numFmtId="0" fontId="1" fillId="3" borderId="0" xfId="1" applyFill="1"/>
    <xf numFmtId="49" fontId="2" fillId="3" borderId="0" xfId="0" applyNumberFormat="1" applyFont="1" applyFill="1" applyAlignment="1">
      <alignment horizontal="left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17" fontId="3" fillId="3" borderId="7" xfId="0" applyNumberFormat="1" applyFont="1" applyFill="1" applyBorder="1" applyAlignment="1">
      <alignment horizontal="center" vertical="center" wrapText="1"/>
    </xf>
    <xf numFmtId="17" fontId="0" fillId="3" borderId="7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164" fontId="0" fillId="3" borderId="0" xfId="0" applyNumberFormat="1" applyFill="1" applyAlignment="1">
      <alignment horizontal="right"/>
    </xf>
    <xf numFmtId="0" fontId="0" fillId="3" borderId="0" xfId="0" applyFill="1"/>
    <xf numFmtId="164" fontId="0" fillId="3" borderId="0" xfId="0" applyNumberFormat="1" applyFill="1"/>
    <xf numFmtId="164" fontId="0" fillId="3" borderId="9" xfId="0" applyNumberFormat="1" applyFill="1" applyBorder="1"/>
    <xf numFmtId="49" fontId="3" fillId="3" borderId="10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49" fontId="3" fillId="2" borderId="0" xfId="1" applyNumberFormat="1" applyFont="1" applyFill="1" applyAlignment="1">
      <alignment horizontal="center" vertical="center"/>
    </xf>
    <xf numFmtId="0" fontId="1" fillId="3" borderId="0" xfId="1" applyFill="1" applyAlignment="1">
      <alignment horizontal="center" vertical="center"/>
    </xf>
    <xf numFmtId="166" fontId="2" fillId="3" borderId="11" xfId="0" applyNumberFormat="1" applyFont="1" applyFill="1" applyBorder="1" applyAlignment="1">
      <alignment horizontal="left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6" fontId="2" fillId="3" borderId="10" xfId="0" applyNumberFormat="1" applyFont="1" applyFill="1" applyBorder="1" applyAlignment="1">
      <alignment horizontal="left" vertical="center"/>
    </xf>
    <xf numFmtId="166" fontId="2" fillId="3" borderId="0" xfId="0" applyNumberFormat="1" applyFont="1" applyFill="1" applyAlignment="1">
      <alignment horizontal="center" vertical="center"/>
    </xf>
    <xf numFmtId="166" fontId="2" fillId="3" borderId="9" xfId="0" applyNumberFormat="1" applyFont="1" applyFill="1" applyBorder="1" applyAlignment="1">
      <alignment horizontal="center" vertical="center"/>
    </xf>
    <xf numFmtId="166" fontId="2" fillId="3" borderId="12" xfId="0" applyNumberFormat="1" applyFont="1" applyFill="1" applyBorder="1" applyAlignment="1">
      <alignment horizontal="left" vertical="center"/>
    </xf>
    <xf numFmtId="166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7" fontId="3" fillId="3" borderId="0" xfId="0" applyNumberFormat="1" applyFont="1" applyFill="1" applyAlignment="1">
      <alignment horizontal="center" vertical="center"/>
    </xf>
    <xf numFmtId="49" fontId="3" fillId="3" borderId="12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6" fontId="2" fillId="3" borderId="13" xfId="0" applyNumberFormat="1" applyFont="1" applyFill="1" applyBorder="1" applyAlignment="1">
      <alignment horizontal="left" vertical="center"/>
    </xf>
    <xf numFmtId="164" fontId="2" fillId="3" borderId="14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6" fontId="2" fillId="3" borderId="0" xfId="0" applyNumberFormat="1" applyFont="1" applyFill="1" applyAlignment="1">
      <alignment horizontal="left" vertical="center"/>
    </xf>
    <xf numFmtId="166" fontId="3" fillId="3" borderId="0" xfId="0" applyNumberFormat="1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3" borderId="6" xfId="0" applyFont="1" applyFill="1" applyBorder="1"/>
    <xf numFmtId="164" fontId="3" fillId="3" borderId="10" xfId="0" applyNumberFormat="1" applyFont="1" applyFill="1" applyBorder="1" applyAlignment="1">
      <alignment horizontal="left"/>
    </xf>
    <xf numFmtId="164" fontId="0" fillId="3" borderId="0" xfId="0" applyNumberFormat="1" applyFill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left" vertical="center"/>
    </xf>
    <xf numFmtId="166" fontId="2" fillId="3" borderId="11" xfId="0" applyNumberFormat="1" applyFont="1" applyFill="1" applyBorder="1" applyAlignment="1">
      <alignment horizontal="left"/>
    </xf>
    <xf numFmtId="49" fontId="3" fillId="3" borderId="1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9" xfId="0" applyFont="1" applyFill="1" applyBorder="1"/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0" fontId="0" fillId="3" borderId="2" xfId="0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0" xfId="0" applyFont="1" applyFill="1"/>
    <xf numFmtId="0" fontId="2" fillId="3" borderId="9" xfId="0" applyFont="1" applyFill="1" applyBorder="1"/>
    <xf numFmtId="0" fontId="3" fillId="3" borderId="17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0" borderId="0" xfId="1" applyFont="1"/>
  </cellXfs>
  <cellStyles count="3">
    <cellStyle name="Enllaç 2" xfId="2" xr:uid="{5D4FAE1F-CDED-48D8-9F0F-514B7E67DBC4}"/>
    <cellStyle name="Normal" xfId="0" builtinId="0"/>
    <cellStyle name="Normal 24" xfId="1" xr:uid="{4CBEDCB9-E798-44B6-9AEE-5751FC34B8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950CE-14E0-4E6E-8820-64663B6D2533}">
  <dimension ref="A1:AN1003"/>
  <sheetViews>
    <sheetView tabSelected="1" zoomScale="70" zoomScaleNormal="60" workbookViewId="0">
      <selection activeCell="G17" sqref="G17"/>
    </sheetView>
  </sheetViews>
  <sheetFormatPr defaultColWidth="14.42578125" defaultRowHeight="15" customHeight="1" x14ac:dyDescent="0.2"/>
  <cols>
    <col min="1" max="5" width="25" style="118" customWidth="1"/>
    <col min="6" max="16" width="25" style="5" customWidth="1"/>
    <col min="17" max="20" width="12.28515625" style="5" customWidth="1"/>
    <col min="21" max="21" width="14.5703125" style="5" customWidth="1"/>
    <col min="22" max="25" width="12.5703125" style="5" customWidth="1"/>
    <col min="26" max="26" width="14.140625" style="5" bestFit="1" customWidth="1"/>
    <col min="27" max="33" width="12.5703125" style="5" customWidth="1"/>
    <col min="34" max="16384" width="14.42578125" style="5"/>
  </cols>
  <sheetData>
    <row r="1" spans="1:33" ht="12.75" customHeight="1" x14ac:dyDescent="0.2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2.75" customHeight="1" x14ac:dyDescent="0.2">
      <c r="A2" s="6" t="s">
        <v>0</v>
      </c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3.15" customHeight="1" x14ac:dyDescent="0.2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8"/>
      <c r="AA3" s="8"/>
      <c r="AB3" s="8"/>
      <c r="AC3" s="8"/>
      <c r="AD3" s="8"/>
      <c r="AE3" s="8"/>
      <c r="AF3" s="8"/>
      <c r="AG3" s="8"/>
    </row>
    <row r="4" spans="1:33" ht="14.45" customHeight="1" x14ac:dyDescent="0.2">
      <c r="A4" s="9"/>
      <c r="B4" s="10" t="s">
        <v>1</v>
      </c>
      <c r="C4" s="10"/>
      <c r="D4" s="10"/>
      <c r="E4" s="10"/>
      <c r="F4" s="10"/>
      <c r="G4" s="10"/>
      <c r="H4" s="10"/>
      <c r="I4" s="11"/>
      <c r="J4" s="12"/>
      <c r="K4" s="12"/>
      <c r="L4" s="1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3"/>
      <c r="Z4" s="13"/>
      <c r="AA4" s="13"/>
      <c r="AB4" s="13"/>
      <c r="AC4" s="13"/>
      <c r="AD4" s="13"/>
      <c r="AE4" s="13"/>
      <c r="AF4" s="13"/>
    </row>
    <row r="5" spans="1:33" ht="38.25" x14ac:dyDescent="0.2">
      <c r="A5" s="9"/>
      <c r="B5" s="11" t="s">
        <v>2</v>
      </c>
      <c r="C5" s="11"/>
      <c r="D5" s="11"/>
      <c r="E5" s="11"/>
      <c r="F5" s="11"/>
      <c r="G5" s="14" t="s">
        <v>3</v>
      </c>
      <c r="H5" s="14" t="s">
        <v>4</v>
      </c>
      <c r="I5" s="14"/>
      <c r="J5" s="14"/>
      <c r="K5" s="1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13"/>
      <c r="Y5" s="13"/>
      <c r="Z5" s="13"/>
      <c r="AA5" s="13"/>
      <c r="AB5" s="13"/>
      <c r="AC5" s="13"/>
      <c r="AD5" s="15"/>
      <c r="AE5" s="15"/>
    </row>
    <row r="6" spans="1:33" ht="14.25" x14ac:dyDescent="0.2">
      <c r="A6" s="16"/>
      <c r="B6" s="17" t="s">
        <v>5</v>
      </c>
      <c r="C6" s="18" t="s">
        <v>6</v>
      </c>
      <c r="D6" s="19" t="s">
        <v>7</v>
      </c>
      <c r="E6" s="19" t="s">
        <v>8</v>
      </c>
      <c r="F6" s="19" t="s">
        <v>9</v>
      </c>
      <c r="G6" s="19"/>
      <c r="H6" s="18"/>
      <c r="I6" s="20"/>
      <c r="J6" s="20"/>
      <c r="K6" s="2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15"/>
      <c r="Y6" s="15"/>
      <c r="Z6" s="15"/>
      <c r="AA6" s="15"/>
      <c r="AB6" s="15"/>
      <c r="AC6" s="15"/>
      <c r="AD6" s="15"/>
      <c r="AE6" s="15"/>
    </row>
    <row r="7" spans="1:33" ht="14.25" x14ac:dyDescent="0.2">
      <c r="A7" s="21" t="s">
        <v>10</v>
      </c>
      <c r="B7" s="14">
        <v>38.9</v>
      </c>
      <c r="C7" s="22">
        <v>38.299999999999997</v>
      </c>
      <c r="D7" s="20">
        <v>46.2</v>
      </c>
      <c r="E7" s="20">
        <v>44.1</v>
      </c>
      <c r="F7" s="20">
        <v>32.299999999999997</v>
      </c>
      <c r="G7" s="23" t="s">
        <v>11</v>
      </c>
      <c r="H7" s="23">
        <v>32.200000000000003</v>
      </c>
      <c r="I7" s="2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15"/>
      <c r="Y7" s="15"/>
      <c r="Z7" s="15"/>
      <c r="AA7" s="15"/>
      <c r="AB7" s="15"/>
      <c r="AC7" s="15"/>
      <c r="AD7" s="15"/>
      <c r="AE7" s="15"/>
    </row>
    <row r="8" spans="1:33" ht="13.15" customHeight="1" x14ac:dyDescent="0.2">
      <c r="A8" s="9">
        <v>324</v>
      </c>
      <c r="B8" s="14" t="s">
        <v>12</v>
      </c>
      <c r="C8" s="22">
        <v>34.700000000000003</v>
      </c>
      <c r="D8" s="20" t="s">
        <v>12</v>
      </c>
      <c r="E8" s="20">
        <v>43</v>
      </c>
      <c r="F8" s="20" t="s">
        <v>12</v>
      </c>
      <c r="G8" s="23" t="s">
        <v>12</v>
      </c>
      <c r="H8" s="23" t="s">
        <v>12</v>
      </c>
      <c r="I8" s="2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15"/>
      <c r="Y8" s="15"/>
      <c r="Z8" s="15"/>
      <c r="AA8" s="15"/>
      <c r="AB8" s="15"/>
      <c r="AC8" s="15"/>
      <c r="AD8" s="15"/>
      <c r="AE8" s="15"/>
    </row>
    <row r="9" spans="1:33" ht="13.15" customHeight="1" x14ac:dyDescent="0.2">
      <c r="A9" s="9" t="s">
        <v>13</v>
      </c>
      <c r="B9" s="14">
        <v>43.4</v>
      </c>
      <c r="C9" s="22">
        <v>44.8</v>
      </c>
      <c r="D9" s="20">
        <v>28.6</v>
      </c>
      <c r="E9" s="20">
        <v>39</v>
      </c>
      <c r="F9" s="20">
        <v>57.8</v>
      </c>
      <c r="G9" s="23">
        <v>46.3</v>
      </c>
      <c r="H9" s="23">
        <v>36.6</v>
      </c>
      <c r="I9" s="2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5"/>
      <c r="Y9" s="15"/>
      <c r="Z9" s="15"/>
      <c r="AA9" s="15"/>
      <c r="AB9" s="15"/>
      <c r="AC9" s="15"/>
      <c r="AD9" s="15"/>
      <c r="AE9" s="15"/>
    </row>
    <row r="10" spans="1:33" ht="13.15" customHeight="1" x14ac:dyDescent="0.2">
      <c r="A10" s="9" t="s">
        <v>14</v>
      </c>
      <c r="B10" s="14">
        <v>38.799999999999997</v>
      </c>
      <c r="C10" s="22">
        <v>37.799999999999997</v>
      </c>
      <c r="D10" s="25" t="s">
        <v>12</v>
      </c>
      <c r="E10" s="20">
        <v>46.3</v>
      </c>
      <c r="F10" s="20">
        <v>0</v>
      </c>
      <c r="G10" s="23">
        <v>41.3</v>
      </c>
      <c r="H10" s="23">
        <v>34.799999999999997</v>
      </c>
      <c r="I10" s="2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5"/>
      <c r="Y10" s="15"/>
      <c r="Z10" s="15"/>
      <c r="AA10" s="15"/>
      <c r="AB10" s="15"/>
      <c r="AC10" s="15"/>
      <c r="AD10" s="15"/>
      <c r="AE10" s="15"/>
    </row>
    <row r="11" spans="1:33" ht="13.15" customHeight="1" x14ac:dyDescent="0.2">
      <c r="A11" s="9" t="s">
        <v>15</v>
      </c>
      <c r="B11" s="14">
        <v>41.6</v>
      </c>
      <c r="C11" s="22">
        <v>32.9</v>
      </c>
      <c r="D11" s="20" t="s">
        <v>12</v>
      </c>
      <c r="E11" s="20">
        <v>35.299999999999997</v>
      </c>
      <c r="F11" s="20">
        <v>0</v>
      </c>
      <c r="G11" s="23">
        <v>47.9</v>
      </c>
      <c r="H11" s="23">
        <v>26.7</v>
      </c>
      <c r="I11" s="2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15"/>
      <c r="Y11" s="15"/>
      <c r="Z11" s="15"/>
      <c r="AA11" s="15"/>
      <c r="AB11" s="15"/>
      <c r="AC11" s="15"/>
      <c r="AD11" s="15"/>
      <c r="AE11" s="15"/>
    </row>
    <row r="12" spans="1:33" ht="12.75" customHeight="1" x14ac:dyDescent="0.2">
      <c r="A12" s="26" t="s">
        <v>16</v>
      </c>
      <c r="B12" s="27">
        <v>47</v>
      </c>
      <c r="C12" s="28">
        <v>52.4</v>
      </c>
      <c r="D12" s="29" t="s">
        <v>12</v>
      </c>
      <c r="E12" s="29">
        <v>42.1</v>
      </c>
      <c r="F12" s="29">
        <v>0</v>
      </c>
      <c r="G12" s="30">
        <v>45.2</v>
      </c>
      <c r="H12" s="30">
        <v>57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15"/>
      <c r="Y12" s="15"/>
      <c r="Z12" s="15"/>
      <c r="AA12" s="15"/>
      <c r="AB12" s="15"/>
      <c r="AC12" s="15"/>
      <c r="AD12" s="15"/>
      <c r="AE12" s="15"/>
    </row>
    <row r="13" spans="1:33" ht="12.75" customHeight="1" x14ac:dyDescent="0.2">
      <c r="A13" s="24"/>
      <c r="B13" s="20"/>
      <c r="C13" s="22"/>
      <c r="D13" s="20"/>
      <c r="E13" s="20"/>
      <c r="F13" s="31"/>
      <c r="G13" s="24"/>
      <c r="H13" s="24"/>
      <c r="I13" s="20"/>
      <c r="J13" s="31"/>
      <c r="K13" s="31"/>
      <c r="L13" s="24"/>
      <c r="M13" s="31"/>
      <c r="N13" s="31"/>
      <c r="O13" s="31"/>
      <c r="P13" s="4"/>
      <c r="Q13" s="4"/>
      <c r="R13" s="4"/>
      <c r="S13" s="4"/>
      <c r="T13" s="4"/>
      <c r="U13" s="4"/>
      <c r="V13" s="4"/>
      <c r="W13" s="4"/>
      <c r="X13" s="4"/>
      <c r="Y13" s="15"/>
      <c r="Z13" s="15"/>
      <c r="AA13" s="15"/>
      <c r="AB13" s="15"/>
      <c r="AC13" s="15"/>
      <c r="AD13" s="15"/>
      <c r="AE13" s="4"/>
      <c r="AF13" s="4"/>
      <c r="AG13" s="4"/>
    </row>
    <row r="14" spans="1:33" ht="12.75" customHeight="1" x14ac:dyDescent="0.2">
      <c r="A14" s="32" t="s">
        <v>17</v>
      </c>
      <c r="B14" s="32"/>
      <c r="C14" s="32"/>
      <c r="D14" s="4"/>
      <c r="E14" s="4"/>
      <c r="F14" s="4"/>
      <c r="G14" s="32"/>
      <c r="I14" s="4"/>
      <c r="J14" s="4"/>
      <c r="K14" s="4"/>
      <c r="L14" s="2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12.75" customHeight="1" x14ac:dyDescent="0.2">
      <c r="A15" s="33"/>
      <c r="B15" s="33"/>
      <c r="C15" s="33"/>
      <c r="D15" s="33"/>
      <c r="E15" s="33"/>
      <c r="F15" s="34"/>
      <c r="G15" s="34"/>
      <c r="H15" s="34"/>
      <c r="I15" s="4"/>
      <c r="J15" s="4"/>
      <c r="K15" s="4"/>
      <c r="L15" s="2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12.75" customHeight="1" x14ac:dyDescent="0.2">
      <c r="A16" s="4" t="s">
        <v>18</v>
      </c>
      <c r="B16" s="4"/>
      <c r="C16" s="4"/>
      <c r="D16" s="4"/>
      <c r="E16" s="4"/>
      <c r="F16" s="4"/>
      <c r="G16" s="14"/>
      <c r="H16" s="14"/>
      <c r="I16" s="4"/>
      <c r="J16" s="4"/>
      <c r="K16" s="4"/>
      <c r="L16" s="2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40" ht="12.75" customHeight="1" x14ac:dyDescent="0.2">
      <c r="A17" s="4"/>
      <c r="B17" s="4"/>
      <c r="C17" s="4"/>
      <c r="D17" s="4"/>
      <c r="E17" s="4"/>
      <c r="F17" s="4"/>
      <c r="G17" s="14"/>
      <c r="H17" s="14"/>
      <c r="I17" s="4"/>
      <c r="J17" s="4"/>
      <c r="K17" s="4"/>
      <c r="L17" s="2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40" ht="12.75" customHeight="1" x14ac:dyDescent="0.2">
      <c r="A18" s="4"/>
      <c r="B18" s="4"/>
      <c r="C18" s="4"/>
      <c r="D18" s="4"/>
      <c r="E18" s="4"/>
      <c r="F18" s="4"/>
      <c r="G18" s="14"/>
      <c r="H18" s="14"/>
      <c r="I18" s="4"/>
      <c r="J18" s="4"/>
      <c r="K18" s="4"/>
      <c r="L18" s="2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40" ht="14.25" x14ac:dyDescent="0.2">
      <c r="A19" s="32"/>
      <c r="B19" s="4"/>
      <c r="C19" s="4"/>
      <c r="D19" s="4"/>
      <c r="E19" s="4"/>
      <c r="F19" s="4"/>
      <c r="G19" s="4"/>
      <c r="H19" s="9"/>
      <c r="I19" s="4"/>
      <c r="J19" s="4"/>
      <c r="K19" s="4"/>
      <c r="L19" s="2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40" ht="12.75" customHeight="1" x14ac:dyDescent="0.2">
      <c r="A20" s="35" t="s">
        <v>19</v>
      </c>
      <c r="B20" s="35"/>
      <c r="C20" s="35"/>
      <c r="D20" s="35"/>
      <c r="E20" s="35"/>
      <c r="F20" s="3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40" ht="12.75" customHeight="1" thickBot="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40" ht="12.75" customHeight="1" x14ac:dyDescent="0.2">
      <c r="A22" s="37" t="s">
        <v>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40" ht="25.5" x14ac:dyDescent="0.2">
      <c r="A23" s="40"/>
      <c r="B23" s="41" t="s">
        <v>20</v>
      </c>
      <c r="C23" s="41" t="s">
        <v>21</v>
      </c>
      <c r="D23" s="41" t="s">
        <v>22</v>
      </c>
      <c r="E23" s="41" t="s">
        <v>23</v>
      </c>
      <c r="F23" s="41" t="s">
        <v>24</v>
      </c>
      <c r="G23" s="41" t="s">
        <v>25</v>
      </c>
      <c r="H23" s="41" t="s">
        <v>26</v>
      </c>
      <c r="I23" s="42">
        <v>42036</v>
      </c>
      <c r="J23" s="41" t="s">
        <v>27</v>
      </c>
      <c r="K23" s="43">
        <v>42095</v>
      </c>
      <c r="L23" s="41" t="s">
        <v>28</v>
      </c>
      <c r="M23" s="41" t="s">
        <v>29</v>
      </c>
      <c r="N23" s="44" t="s">
        <v>30</v>
      </c>
      <c r="O23" s="44" t="s">
        <v>31</v>
      </c>
      <c r="P23" s="45" t="s">
        <v>32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40" ht="34.15" customHeight="1" x14ac:dyDescent="0.25">
      <c r="A24" s="46" t="s">
        <v>10</v>
      </c>
      <c r="B24" s="47">
        <v>18.600000000000001</v>
      </c>
      <c r="C24" s="47">
        <v>18.3</v>
      </c>
      <c r="D24" s="47">
        <v>17.600000000000001</v>
      </c>
      <c r="E24" s="47">
        <v>21.5</v>
      </c>
      <c r="F24" s="47">
        <v>23.8</v>
      </c>
      <c r="G24" s="48">
        <v>23.1</v>
      </c>
      <c r="H24" s="48">
        <v>20.5</v>
      </c>
      <c r="I24" s="48">
        <v>16.7</v>
      </c>
      <c r="J24" s="49">
        <v>24.4</v>
      </c>
      <c r="K24" s="50">
        <v>25.5</v>
      </c>
      <c r="L24" s="51">
        <v>24.4</v>
      </c>
      <c r="M24" s="51">
        <v>25.3</v>
      </c>
      <c r="N24" s="51">
        <v>19.8</v>
      </c>
      <c r="O24" s="51">
        <v>17.100000000000001</v>
      </c>
      <c r="P24" s="52">
        <v>20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24"/>
      <c r="AE24" s="31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12.75" customHeight="1" x14ac:dyDescent="0.25">
      <c r="A25" s="53" t="s">
        <v>33</v>
      </c>
      <c r="B25" s="48">
        <v>19.7</v>
      </c>
      <c r="C25" s="48">
        <v>21</v>
      </c>
      <c r="D25" s="48">
        <v>16.600000000000001</v>
      </c>
      <c r="E25" s="48">
        <v>28.8</v>
      </c>
      <c r="F25" s="48">
        <v>24.8</v>
      </c>
      <c r="G25" s="48">
        <v>26.3</v>
      </c>
      <c r="H25" s="48">
        <v>29.8</v>
      </c>
      <c r="I25" s="48">
        <v>22.3</v>
      </c>
      <c r="J25" s="54">
        <v>28.7</v>
      </c>
      <c r="K25" s="50">
        <v>33.1</v>
      </c>
      <c r="L25" s="51">
        <v>28.7</v>
      </c>
      <c r="M25" s="51">
        <v>19.3</v>
      </c>
      <c r="N25" s="51">
        <v>30.1</v>
      </c>
      <c r="O25" s="51">
        <v>20.399999999999999</v>
      </c>
      <c r="P25" s="52">
        <v>23.2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2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12.75" customHeight="1" x14ac:dyDescent="0.25">
      <c r="A26" s="53" t="s">
        <v>34</v>
      </c>
      <c r="B26" s="48">
        <v>17.3</v>
      </c>
      <c r="C26" s="48">
        <v>19.7</v>
      </c>
      <c r="D26" s="48">
        <v>20.5</v>
      </c>
      <c r="E26" s="48">
        <v>25.4</v>
      </c>
      <c r="F26" s="48">
        <v>23.5</v>
      </c>
      <c r="G26" s="48">
        <v>23.3</v>
      </c>
      <c r="H26" s="48">
        <v>23.2</v>
      </c>
      <c r="I26" s="48">
        <v>16.8</v>
      </c>
      <c r="J26" s="54">
        <v>29.9</v>
      </c>
      <c r="K26" s="50">
        <v>28.9</v>
      </c>
      <c r="L26" s="51">
        <v>29.9</v>
      </c>
      <c r="M26" s="51">
        <v>30.7</v>
      </c>
      <c r="N26" s="51">
        <v>24.2</v>
      </c>
      <c r="O26" s="51">
        <v>13</v>
      </c>
      <c r="P26" s="52">
        <v>18.399999999999999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2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ht="12.75" customHeight="1" x14ac:dyDescent="0.2">
      <c r="A27" s="53" t="s">
        <v>35</v>
      </c>
      <c r="B27" s="48">
        <v>18.5</v>
      </c>
      <c r="C27" s="48">
        <v>19.399999999999999</v>
      </c>
      <c r="D27" s="48">
        <v>17.899999999999999</v>
      </c>
      <c r="E27" s="48" t="s">
        <v>36</v>
      </c>
      <c r="F27" s="48" t="s">
        <v>36</v>
      </c>
      <c r="G27" s="48" t="s">
        <v>36</v>
      </c>
      <c r="H27" s="48" t="s">
        <v>36</v>
      </c>
      <c r="I27" s="48" t="s">
        <v>36</v>
      </c>
      <c r="J27" s="54" t="s">
        <v>36</v>
      </c>
      <c r="K27" s="55" t="s">
        <v>36</v>
      </c>
      <c r="L27" s="55" t="s">
        <v>36</v>
      </c>
      <c r="M27" s="56" t="s">
        <v>36</v>
      </c>
      <c r="N27" s="56" t="s">
        <v>36</v>
      </c>
      <c r="O27" s="56" t="s">
        <v>36</v>
      </c>
      <c r="P27" s="57" t="s">
        <v>36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2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ht="12.75" customHeight="1" x14ac:dyDescent="0.2">
      <c r="A28" s="53" t="s">
        <v>37</v>
      </c>
      <c r="B28" s="48">
        <v>16.3</v>
      </c>
      <c r="C28" s="48">
        <v>16.899999999999999</v>
      </c>
      <c r="D28" s="48">
        <v>14.4</v>
      </c>
      <c r="E28" s="48" t="s">
        <v>36</v>
      </c>
      <c r="F28" s="48">
        <v>20.399999999999999</v>
      </c>
      <c r="G28" s="48" t="s">
        <v>36</v>
      </c>
      <c r="H28" s="48" t="s">
        <v>36</v>
      </c>
      <c r="I28" s="48" t="s">
        <v>36</v>
      </c>
      <c r="J28" s="54" t="s">
        <v>36</v>
      </c>
      <c r="K28" s="55" t="s">
        <v>36</v>
      </c>
      <c r="L28" s="55" t="s">
        <v>36</v>
      </c>
      <c r="M28" s="56" t="s">
        <v>36</v>
      </c>
      <c r="N28" s="56" t="s">
        <v>36</v>
      </c>
      <c r="O28" s="56" t="s">
        <v>36</v>
      </c>
      <c r="P28" s="57" t="s">
        <v>36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2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ht="12.75" customHeight="1" x14ac:dyDescent="0.25">
      <c r="A29" s="53" t="s">
        <v>38</v>
      </c>
      <c r="B29" s="48" t="s">
        <v>36</v>
      </c>
      <c r="C29" s="48" t="s">
        <v>36</v>
      </c>
      <c r="D29" s="48" t="s">
        <v>36</v>
      </c>
      <c r="E29" s="48" t="s">
        <v>36</v>
      </c>
      <c r="F29" s="48" t="s">
        <v>36</v>
      </c>
      <c r="G29" s="48" t="s">
        <v>36</v>
      </c>
      <c r="H29" s="48">
        <v>28.6</v>
      </c>
      <c r="I29" s="48">
        <v>21.4</v>
      </c>
      <c r="J29" s="49">
        <v>31.4</v>
      </c>
      <c r="K29" s="50">
        <v>27.9</v>
      </c>
      <c r="L29" s="51">
        <v>31.4</v>
      </c>
      <c r="M29" s="51">
        <v>24.1</v>
      </c>
      <c r="N29" s="51">
        <v>23.4</v>
      </c>
      <c r="O29" s="51">
        <v>23.4</v>
      </c>
      <c r="P29" s="52">
        <v>18.5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58"/>
      <c r="AE29" s="59"/>
      <c r="AF29" s="4"/>
      <c r="AG29" s="4"/>
      <c r="AH29" s="4"/>
      <c r="AI29" s="4"/>
      <c r="AJ29" s="4"/>
      <c r="AK29" s="4"/>
      <c r="AL29" s="4"/>
      <c r="AM29" s="4"/>
      <c r="AN29" s="4"/>
    </row>
    <row r="30" spans="1:40" ht="12.75" customHeight="1" x14ac:dyDescent="0.25">
      <c r="A30" s="53" t="s">
        <v>13</v>
      </c>
      <c r="B30" s="48" t="s">
        <v>36</v>
      </c>
      <c r="C30" s="48" t="s">
        <v>36</v>
      </c>
      <c r="D30" s="48" t="s">
        <v>36</v>
      </c>
      <c r="E30" s="48" t="s">
        <v>36</v>
      </c>
      <c r="F30" s="48" t="s">
        <v>36</v>
      </c>
      <c r="G30" s="48" t="s">
        <v>36</v>
      </c>
      <c r="H30" s="48">
        <v>15.9</v>
      </c>
      <c r="I30" s="48">
        <v>20.8</v>
      </c>
      <c r="J30" s="49">
        <v>25</v>
      </c>
      <c r="K30" s="50">
        <v>22.3</v>
      </c>
      <c r="L30" s="51">
        <v>25</v>
      </c>
      <c r="M30" s="51">
        <v>25.8</v>
      </c>
      <c r="N30" s="51">
        <v>23.9</v>
      </c>
      <c r="O30" s="51">
        <v>19.8</v>
      </c>
      <c r="P30" s="52">
        <v>24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40" ht="12.75" customHeight="1" x14ac:dyDescent="0.25">
      <c r="A31" s="53" t="s">
        <v>39</v>
      </c>
      <c r="B31" s="48" t="s">
        <v>36</v>
      </c>
      <c r="C31" s="48" t="s">
        <v>36</v>
      </c>
      <c r="D31" s="48" t="s">
        <v>36</v>
      </c>
      <c r="E31" s="48" t="s">
        <v>36</v>
      </c>
      <c r="F31" s="48" t="s">
        <v>36</v>
      </c>
      <c r="G31" s="48" t="s">
        <v>36</v>
      </c>
      <c r="H31" s="48">
        <v>17.8</v>
      </c>
      <c r="I31" s="48">
        <v>17.2</v>
      </c>
      <c r="J31" s="49">
        <v>26.2</v>
      </c>
      <c r="K31" s="50">
        <v>32.799999999999997</v>
      </c>
      <c r="L31" s="51">
        <v>26.2</v>
      </c>
      <c r="M31" s="51">
        <v>28.6</v>
      </c>
      <c r="N31" s="51">
        <v>21.4</v>
      </c>
      <c r="O31" s="51">
        <v>22.2</v>
      </c>
      <c r="P31" s="52">
        <v>15.2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40" ht="12.75" customHeight="1" x14ac:dyDescent="0.2">
      <c r="A32" s="60" t="s">
        <v>40</v>
      </c>
      <c r="B32" s="61">
        <f>SUM(B24:B28)/5</f>
        <v>18.079999999999998</v>
      </c>
      <c r="C32" s="61">
        <f>SUM(C24:C28)/5</f>
        <v>19.060000000000002</v>
      </c>
      <c r="D32" s="61">
        <f>SUM(D24:D28)/5</f>
        <v>17.399999999999999</v>
      </c>
      <c r="E32" s="61">
        <f>SUM(E24:E26)/3</f>
        <v>25.233333333333331</v>
      </c>
      <c r="F32" s="61">
        <f>SUM(F24:F28)/4</f>
        <v>23.125</v>
      </c>
      <c r="G32" s="61">
        <f>SUM(G24:G26)/3</f>
        <v>24.233333333333334</v>
      </c>
      <c r="H32" s="61">
        <f t="shared" ref="H32:P32" si="0">SUM(H24:H31)/6</f>
        <v>22.633333333333336</v>
      </c>
      <c r="I32" s="61">
        <f t="shared" si="0"/>
        <v>19.2</v>
      </c>
      <c r="J32" s="61">
        <f t="shared" si="0"/>
        <v>27.599999999999998</v>
      </c>
      <c r="K32" s="61">
        <f t="shared" si="0"/>
        <v>28.416666666666668</v>
      </c>
      <c r="L32" s="61">
        <f t="shared" si="0"/>
        <v>27.599999999999998</v>
      </c>
      <c r="M32" s="61">
        <f t="shared" si="0"/>
        <v>25.633333333333336</v>
      </c>
      <c r="N32" s="61">
        <f t="shared" si="0"/>
        <v>23.8</v>
      </c>
      <c r="O32" s="61">
        <f t="shared" si="0"/>
        <v>19.316666666666666</v>
      </c>
      <c r="P32" s="62">
        <f t="shared" si="0"/>
        <v>19.883333333333333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12.75" customHeight="1" x14ac:dyDescent="0.2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2.75" customHeight="1" x14ac:dyDescent="0.2">
      <c r="A34" s="66"/>
      <c r="B34" s="67" t="s">
        <v>41</v>
      </c>
      <c r="C34" s="68" t="s">
        <v>42</v>
      </c>
      <c r="D34" s="67" t="s">
        <v>43</v>
      </c>
      <c r="E34" s="69">
        <v>42461</v>
      </c>
      <c r="F34" s="55" t="s">
        <v>44</v>
      </c>
      <c r="G34" s="55" t="s">
        <v>45</v>
      </c>
      <c r="H34" s="70" t="s">
        <v>46</v>
      </c>
      <c r="I34" s="71">
        <v>42583</v>
      </c>
      <c r="J34" s="55" t="s">
        <v>47</v>
      </c>
      <c r="K34" s="55" t="s">
        <v>48</v>
      </c>
      <c r="L34" s="70" t="s">
        <v>49</v>
      </c>
      <c r="M34" s="70" t="s">
        <v>50</v>
      </c>
      <c r="N34" s="64"/>
      <c r="O34" s="64"/>
      <c r="P34" s="6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2.75" customHeight="1" x14ac:dyDescent="0.2">
      <c r="A35" s="53" t="s">
        <v>10</v>
      </c>
      <c r="B35" s="48">
        <v>23.1</v>
      </c>
      <c r="C35" s="48">
        <v>19.399999999999999</v>
      </c>
      <c r="D35" s="48">
        <v>15.6</v>
      </c>
      <c r="E35" s="48">
        <v>16.8</v>
      </c>
      <c r="F35" s="47">
        <v>22.9</v>
      </c>
      <c r="G35" s="47">
        <v>16</v>
      </c>
      <c r="H35" s="47">
        <v>23.6</v>
      </c>
      <c r="I35" s="47">
        <v>15.6</v>
      </c>
      <c r="J35" s="47">
        <v>28.1</v>
      </c>
      <c r="K35" s="47">
        <v>20.3</v>
      </c>
      <c r="L35" s="47">
        <v>29.8</v>
      </c>
      <c r="M35" s="47">
        <v>29</v>
      </c>
      <c r="N35" s="48"/>
      <c r="O35" s="48"/>
      <c r="P35" s="6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2.75" customHeight="1" x14ac:dyDescent="0.2">
      <c r="A36" s="53" t="s">
        <v>33</v>
      </c>
      <c r="B36" s="48">
        <v>22.8</v>
      </c>
      <c r="C36" s="48">
        <v>23.4</v>
      </c>
      <c r="D36" s="48">
        <v>23.1</v>
      </c>
      <c r="E36" s="48">
        <v>20.9</v>
      </c>
      <c r="F36" s="48">
        <v>26.9</v>
      </c>
      <c r="G36" s="48">
        <v>22.9</v>
      </c>
      <c r="H36" s="48">
        <v>29.8</v>
      </c>
      <c r="I36" s="48">
        <v>20.399999999999999</v>
      </c>
      <c r="J36" s="48">
        <v>28.8</v>
      </c>
      <c r="K36" s="48">
        <v>23.2</v>
      </c>
      <c r="L36" s="48">
        <v>32.799999999999997</v>
      </c>
      <c r="M36" s="48">
        <v>34.299999999999997</v>
      </c>
      <c r="N36" s="48"/>
      <c r="O36" s="48"/>
      <c r="P36" s="6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2.75" customHeight="1" x14ac:dyDescent="0.2">
      <c r="A37" s="53" t="s">
        <v>34</v>
      </c>
      <c r="B37" s="48">
        <v>30</v>
      </c>
      <c r="C37" s="48">
        <v>21.5</v>
      </c>
      <c r="D37" s="48">
        <v>18.7</v>
      </c>
      <c r="E37" s="48">
        <v>15.3</v>
      </c>
      <c r="F37" s="48">
        <v>29</v>
      </c>
      <c r="G37" s="48">
        <v>8.1</v>
      </c>
      <c r="H37" s="48">
        <v>29.9</v>
      </c>
      <c r="I37" s="48">
        <v>9.8000000000000007</v>
      </c>
      <c r="J37" s="48">
        <v>22</v>
      </c>
      <c r="K37" s="48">
        <v>20.399999999999999</v>
      </c>
      <c r="L37" s="48">
        <v>21.5</v>
      </c>
      <c r="M37" s="48">
        <v>30.2</v>
      </c>
      <c r="N37" s="48"/>
      <c r="O37" s="48"/>
      <c r="P37" s="6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2.75" customHeight="1" x14ac:dyDescent="0.2">
      <c r="A38" s="53" t="s">
        <v>35</v>
      </c>
      <c r="B38" s="48" t="s">
        <v>36</v>
      </c>
      <c r="C38" s="48" t="s">
        <v>36</v>
      </c>
      <c r="D38" s="48" t="s">
        <v>36</v>
      </c>
      <c r="E38" s="48" t="s">
        <v>36</v>
      </c>
      <c r="F38" s="48" t="s">
        <v>36</v>
      </c>
      <c r="G38" s="48" t="s">
        <v>36</v>
      </c>
      <c r="H38" s="48" t="s">
        <v>36</v>
      </c>
      <c r="I38" s="48" t="s">
        <v>36</v>
      </c>
      <c r="J38" s="48" t="s">
        <v>36</v>
      </c>
      <c r="K38" s="48" t="s">
        <v>36</v>
      </c>
      <c r="L38" s="48" t="s">
        <v>36</v>
      </c>
      <c r="M38" s="48" t="s">
        <v>36</v>
      </c>
      <c r="N38" s="64"/>
      <c r="O38" s="64"/>
      <c r="P38" s="65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2.75" customHeight="1" x14ac:dyDescent="0.2">
      <c r="A39" s="53" t="s">
        <v>37</v>
      </c>
      <c r="B39" s="48" t="s">
        <v>36</v>
      </c>
      <c r="C39" s="48" t="s">
        <v>36</v>
      </c>
      <c r="D39" s="48" t="s">
        <v>36</v>
      </c>
      <c r="E39" s="48" t="s">
        <v>36</v>
      </c>
      <c r="F39" s="48" t="s">
        <v>36</v>
      </c>
      <c r="G39" s="48" t="s">
        <v>36</v>
      </c>
      <c r="H39" s="48" t="s">
        <v>36</v>
      </c>
      <c r="I39" s="48" t="s">
        <v>36</v>
      </c>
      <c r="J39" s="48" t="s">
        <v>36</v>
      </c>
      <c r="K39" s="48" t="s">
        <v>36</v>
      </c>
      <c r="L39" s="48" t="s">
        <v>36</v>
      </c>
      <c r="M39" s="48" t="s">
        <v>36</v>
      </c>
      <c r="N39" s="64"/>
      <c r="O39" s="64"/>
      <c r="P39" s="65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2.75" customHeight="1" x14ac:dyDescent="0.2">
      <c r="A40" s="53" t="s">
        <v>38</v>
      </c>
      <c r="B40" s="48">
        <v>20.7</v>
      </c>
      <c r="C40" s="48">
        <v>20.8</v>
      </c>
      <c r="D40" s="48">
        <v>24.3</v>
      </c>
      <c r="E40" s="48">
        <v>14.4</v>
      </c>
      <c r="F40" s="48">
        <v>28.3</v>
      </c>
      <c r="G40" s="48" t="s">
        <v>36</v>
      </c>
      <c r="H40" s="48" t="s">
        <v>36</v>
      </c>
      <c r="I40" s="48" t="s">
        <v>36</v>
      </c>
      <c r="J40" s="48" t="s">
        <v>36</v>
      </c>
      <c r="K40" s="48" t="s">
        <v>36</v>
      </c>
      <c r="L40" s="48" t="s">
        <v>36</v>
      </c>
      <c r="M40" s="48" t="s">
        <v>36</v>
      </c>
      <c r="N40" s="64"/>
      <c r="O40" s="64"/>
      <c r="P40" s="65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2.75" customHeight="1" x14ac:dyDescent="0.2">
      <c r="A41" s="53" t="s">
        <v>13</v>
      </c>
      <c r="B41" s="48">
        <v>21.5</v>
      </c>
      <c r="C41" s="48">
        <v>24.9</v>
      </c>
      <c r="D41" s="48">
        <v>25.1</v>
      </c>
      <c r="E41" s="48">
        <v>21.7</v>
      </c>
      <c r="F41" s="48">
        <v>25.6</v>
      </c>
      <c r="G41" s="48">
        <v>25.6</v>
      </c>
      <c r="H41" s="48">
        <v>25</v>
      </c>
      <c r="I41" s="48">
        <v>39.4</v>
      </c>
      <c r="J41" s="48">
        <v>35.9</v>
      </c>
      <c r="K41" s="48">
        <v>23.6</v>
      </c>
      <c r="L41" s="48">
        <v>21.2</v>
      </c>
      <c r="M41" s="48">
        <v>22.7</v>
      </c>
      <c r="N41" s="48"/>
      <c r="O41" s="48"/>
      <c r="P41" s="6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2.75" customHeight="1" x14ac:dyDescent="0.2">
      <c r="A42" s="72" t="s">
        <v>39</v>
      </c>
      <c r="B42" s="48">
        <v>24.3</v>
      </c>
      <c r="C42" s="73">
        <v>19.7</v>
      </c>
      <c r="D42" s="73">
        <v>24.3</v>
      </c>
      <c r="E42" s="73">
        <v>23.1</v>
      </c>
      <c r="F42" s="73">
        <v>19.5</v>
      </c>
      <c r="G42" s="73">
        <v>15</v>
      </c>
      <c r="H42" s="73">
        <v>24.5</v>
      </c>
      <c r="I42" s="73">
        <v>32.5</v>
      </c>
      <c r="J42" s="73">
        <v>22.9</v>
      </c>
      <c r="K42" s="73">
        <v>23.5</v>
      </c>
      <c r="L42" s="73">
        <v>23.2</v>
      </c>
      <c r="M42" s="73">
        <v>22.5</v>
      </c>
      <c r="N42" s="48"/>
      <c r="O42" s="48"/>
      <c r="P42" s="65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2.75" customHeight="1" x14ac:dyDescent="0.2">
      <c r="A43" s="60" t="s">
        <v>40</v>
      </c>
      <c r="B43" s="61">
        <f>SUM(B35:B42)/6</f>
        <v>23.733333333333334</v>
      </c>
      <c r="C43" s="61">
        <f>SUM(C35:C42)/6</f>
        <v>21.616666666666664</v>
      </c>
      <c r="D43" s="61">
        <f>SUM(D35:D42)/6</f>
        <v>21.850000000000005</v>
      </c>
      <c r="E43" s="61">
        <f>SUM(E35:E42)/6</f>
        <v>18.700000000000003</v>
      </c>
      <c r="F43" s="61">
        <f>SUM(F35:F42)/6</f>
        <v>25.366666666666664</v>
      </c>
      <c r="G43" s="61">
        <f t="shared" ref="G43:M43" si="1">SUM(G35:G42)/5</f>
        <v>17.52</v>
      </c>
      <c r="H43" s="61">
        <f t="shared" si="1"/>
        <v>26.560000000000002</v>
      </c>
      <c r="I43" s="61">
        <f t="shared" si="1"/>
        <v>23.54</v>
      </c>
      <c r="J43" s="61">
        <f t="shared" si="1"/>
        <v>27.540000000000003</v>
      </c>
      <c r="K43" s="61">
        <f t="shared" si="1"/>
        <v>22.2</v>
      </c>
      <c r="L43" s="61">
        <f t="shared" si="1"/>
        <v>25.7</v>
      </c>
      <c r="M43" s="61">
        <f t="shared" si="1"/>
        <v>27.74</v>
      </c>
      <c r="N43" s="74"/>
      <c r="O43" s="74"/>
      <c r="P43" s="75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2.75" customHeight="1" x14ac:dyDescent="0.2">
      <c r="A44" s="63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2.75" customHeight="1" x14ac:dyDescent="0.2">
      <c r="A45" s="66"/>
      <c r="B45" s="67" t="s">
        <v>51</v>
      </c>
      <c r="C45" s="68" t="s">
        <v>52</v>
      </c>
      <c r="D45" s="73" t="s">
        <v>53</v>
      </c>
      <c r="E45" s="69">
        <v>42826</v>
      </c>
      <c r="F45" s="68" t="s">
        <v>54</v>
      </c>
      <c r="G45" s="68" t="s">
        <v>55</v>
      </c>
      <c r="H45" s="68" t="s">
        <v>56</v>
      </c>
      <c r="I45" s="68" t="s">
        <v>57</v>
      </c>
      <c r="J45" s="74"/>
      <c r="K45" s="74"/>
      <c r="L45" s="74"/>
      <c r="M45" s="74"/>
      <c r="N45" s="74"/>
      <c r="O45" s="74"/>
      <c r="P45" s="7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2.75" customHeight="1" x14ac:dyDescent="0.2">
      <c r="A46" s="53" t="s">
        <v>10</v>
      </c>
      <c r="B46" s="48">
        <v>26.5</v>
      </c>
      <c r="C46" s="55">
        <v>21.5</v>
      </c>
      <c r="D46" s="48">
        <v>22.4</v>
      </c>
      <c r="E46" s="48">
        <v>24.6</v>
      </c>
      <c r="F46" s="48">
        <v>27.5</v>
      </c>
      <c r="G46" s="48">
        <v>20.2</v>
      </c>
      <c r="H46" s="48">
        <v>29.6</v>
      </c>
      <c r="I46" s="48">
        <v>26.6</v>
      </c>
      <c r="J46" s="74"/>
      <c r="K46" s="74"/>
      <c r="L46" s="74"/>
      <c r="M46" s="74"/>
      <c r="N46" s="74"/>
      <c r="O46" s="74"/>
      <c r="P46" s="7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2.75" customHeight="1" x14ac:dyDescent="0.2">
      <c r="A47" s="53" t="s">
        <v>33</v>
      </c>
      <c r="B47" s="48">
        <v>26.5</v>
      </c>
      <c r="C47" s="55">
        <v>20.100000000000001</v>
      </c>
      <c r="D47" s="48">
        <v>21.9</v>
      </c>
      <c r="E47" s="48">
        <v>26.5</v>
      </c>
      <c r="F47" s="48">
        <v>28.5</v>
      </c>
      <c r="G47" s="48">
        <v>17.7</v>
      </c>
      <c r="H47" s="48">
        <v>25</v>
      </c>
      <c r="I47" s="48">
        <v>25.3</v>
      </c>
      <c r="J47" s="74"/>
      <c r="K47" s="74"/>
      <c r="L47" s="74"/>
      <c r="M47" s="74"/>
      <c r="N47" s="74"/>
      <c r="O47" s="74"/>
      <c r="P47" s="7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2.75" customHeight="1" x14ac:dyDescent="0.2">
      <c r="A48" s="53" t="s">
        <v>34</v>
      </c>
      <c r="B48" s="48">
        <v>25.7</v>
      </c>
      <c r="C48" s="55">
        <v>16.3</v>
      </c>
      <c r="D48" s="48">
        <v>19.600000000000001</v>
      </c>
      <c r="E48" s="48">
        <v>26.5</v>
      </c>
      <c r="F48" s="48">
        <v>31.6</v>
      </c>
      <c r="G48" s="48">
        <v>15.4</v>
      </c>
      <c r="H48" s="48">
        <v>15.1</v>
      </c>
      <c r="I48" s="48">
        <v>24.3</v>
      </c>
      <c r="J48" s="74"/>
      <c r="K48" s="74"/>
      <c r="L48" s="74"/>
      <c r="M48" s="74"/>
      <c r="N48" s="74"/>
      <c r="O48" s="74"/>
      <c r="P48" s="75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2.75" customHeight="1" x14ac:dyDescent="0.2">
      <c r="A49" s="53" t="s">
        <v>35</v>
      </c>
      <c r="B49" s="48" t="s">
        <v>36</v>
      </c>
      <c r="C49" s="48" t="s">
        <v>36</v>
      </c>
      <c r="D49" s="48" t="s">
        <v>36</v>
      </c>
      <c r="E49" s="48" t="s">
        <v>36</v>
      </c>
      <c r="F49" s="48" t="s">
        <v>36</v>
      </c>
      <c r="G49" s="48" t="s">
        <v>36</v>
      </c>
      <c r="H49" s="48" t="s">
        <v>36</v>
      </c>
      <c r="I49" s="48" t="s">
        <v>36</v>
      </c>
      <c r="J49" s="74"/>
      <c r="K49" s="74"/>
      <c r="L49" s="74"/>
      <c r="M49" s="74"/>
      <c r="N49" s="74"/>
      <c r="O49" s="74"/>
      <c r="P49" s="75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2.75" customHeight="1" x14ac:dyDescent="0.2">
      <c r="A50" s="53" t="s">
        <v>37</v>
      </c>
      <c r="B50" s="48" t="s">
        <v>36</v>
      </c>
      <c r="C50" s="48" t="s">
        <v>36</v>
      </c>
      <c r="D50" s="48" t="s">
        <v>36</v>
      </c>
      <c r="E50" s="48" t="s">
        <v>36</v>
      </c>
      <c r="F50" s="48" t="s">
        <v>36</v>
      </c>
      <c r="G50" s="48" t="s">
        <v>36</v>
      </c>
      <c r="H50" s="48" t="s">
        <v>36</v>
      </c>
      <c r="I50" s="48" t="s">
        <v>36</v>
      </c>
      <c r="J50" s="74"/>
      <c r="K50" s="74"/>
      <c r="L50" s="74"/>
      <c r="M50" s="74"/>
      <c r="N50" s="74"/>
      <c r="O50" s="74"/>
      <c r="P50" s="7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2.75" customHeight="1" x14ac:dyDescent="0.2">
      <c r="A51" s="53" t="s">
        <v>38</v>
      </c>
      <c r="B51" s="48" t="s">
        <v>36</v>
      </c>
      <c r="C51" s="48" t="s">
        <v>36</v>
      </c>
      <c r="D51" s="48" t="s">
        <v>36</v>
      </c>
      <c r="E51" s="48" t="s">
        <v>36</v>
      </c>
      <c r="F51" s="48" t="s">
        <v>36</v>
      </c>
      <c r="G51" s="48" t="s">
        <v>36</v>
      </c>
      <c r="H51" s="48" t="s">
        <v>36</v>
      </c>
      <c r="I51" s="48" t="s">
        <v>36</v>
      </c>
      <c r="J51" s="74"/>
      <c r="K51" s="74"/>
      <c r="L51" s="74"/>
      <c r="M51" s="74"/>
      <c r="N51" s="74"/>
      <c r="O51" s="74"/>
      <c r="P51" s="7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2.75" customHeight="1" x14ac:dyDescent="0.2">
      <c r="A52" s="53" t="s">
        <v>13</v>
      </c>
      <c r="B52" s="48">
        <v>30.1</v>
      </c>
      <c r="C52" s="55">
        <v>21.8</v>
      </c>
      <c r="D52" s="48">
        <v>21.6</v>
      </c>
      <c r="E52" s="48">
        <v>23.7</v>
      </c>
      <c r="F52" s="48">
        <v>25.9</v>
      </c>
      <c r="G52" s="48">
        <v>17.2</v>
      </c>
      <c r="H52" s="48">
        <v>27.7</v>
      </c>
      <c r="I52" s="48">
        <v>25.5</v>
      </c>
      <c r="J52" s="74"/>
      <c r="K52" s="74"/>
      <c r="L52" s="74"/>
      <c r="M52" s="74"/>
      <c r="N52" s="74"/>
      <c r="O52" s="74"/>
      <c r="P52" s="75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.75" customHeight="1" x14ac:dyDescent="0.2">
      <c r="A53" s="72" t="s">
        <v>39</v>
      </c>
      <c r="B53" s="48">
        <v>26.6</v>
      </c>
      <c r="C53" s="68">
        <v>20.8</v>
      </c>
      <c r="D53" s="55">
        <v>20.2</v>
      </c>
      <c r="E53" s="48">
        <v>26.4</v>
      </c>
      <c r="F53" s="48">
        <v>30.8</v>
      </c>
      <c r="G53" s="48">
        <v>23.5</v>
      </c>
      <c r="H53" s="55">
        <v>30.8</v>
      </c>
      <c r="I53" s="55">
        <v>25.7</v>
      </c>
      <c r="J53" s="76"/>
      <c r="K53" s="76"/>
      <c r="L53" s="76"/>
      <c r="M53" s="76"/>
      <c r="N53" s="76"/>
      <c r="O53" s="76"/>
      <c r="P53" s="77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.75" customHeight="1" x14ac:dyDescent="0.2">
      <c r="A54" s="60" t="s">
        <v>40</v>
      </c>
      <c r="B54" s="61">
        <f t="shared" ref="B54:I54" si="2">SUM(B46:B53)/5</f>
        <v>27.080000000000002</v>
      </c>
      <c r="C54" s="61">
        <f t="shared" si="2"/>
        <v>20.100000000000001</v>
      </c>
      <c r="D54" s="61">
        <f t="shared" si="2"/>
        <v>21.14</v>
      </c>
      <c r="E54" s="61">
        <f t="shared" si="2"/>
        <v>25.54</v>
      </c>
      <c r="F54" s="61">
        <f t="shared" si="2"/>
        <v>28.860000000000003</v>
      </c>
      <c r="G54" s="61">
        <f t="shared" si="2"/>
        <v>18.8</v>
      </c>
      <c r="H54" s="61">
        <f t="shared" si="2"/>
        <v>25.640000000000004</v>
      </c>
      <c r="I54" s="61">
        <f t="shared" si="2"/>
        <v>25.48</v>
      </c>
      <c r="J54" s="74"/>
      <c r="K54" s="74"/>
      <c r="L54" s="76"/>
      <c r="M54" s="76"/>
      <c r="N54" s="76"/>
      <c r="O54" s="76"/>
      <c r="P54" s="77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2.75" customHeight="1" x14ac:dyDescent="0.2">
      <c r="A55" s="6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6"/>
      <c r="M55" s="76"/>
      <c r="N55" s="76"/>
      <c r="O55" s="76"/>
      <c r="P55" s="77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2.75" customHeight="1" x14ac:dyDescent="0.2">
      <c r="A56" s="63"/>
      <c r="B56" s="78" t="s">
        <v>58</v>
      </c>
      <c r="C56" s="78" t="s">
        <v>59</v>
      </c>
      <c r="D56" s="78" t="s">
        <v>60</v>
      </c>
      <c r="E56" s="78" t="s">
        <v>61</v>
      </c>
      <c r="F56" s="78" t="s">
        <v>62</v>
      </c>
      <c r="G56" s="78" t="s">
        <v>63</v>
      </c>
      <c r="H56" s="74"/>
      <c r="I56" s="74"/>
      <c r="J56" s="74"/>
      <c r="K56" s="74"/>
      <c r="L56" s="76"/>
      <c r="M56" s="76"/>
      <c r="N56" s="76"/>
      <c r="O56" s="76"/>
      <c r="P56" s="77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2.75" customHeight="1" x14ac:dyDescent="0.2">
      <c r="A57" s="53" t="s">
        <v>10</v>
      </c>
      <c r="B57" s="79">
        <v>28.8</v>
      </c>
      <c r="C57" s="79">
        <v>27.1</v>
      </c>
      <c r="D57" s="79">
        <v>26.6</v>
      </c>
      <c r="E57" s="47">
        <v>25.6</v>
      </c>
      <c r="F57" s="47">
        <v>31.3</v>
      </c>
      <c r="G57" s="47">
        <v>34.200000000000003</v>
      </c>
      <c r="H57" s="74"/>
      <c r="I57" s="74"/>
      <c r="J57" s="74"/>
      <c r="K57" s="74"/>
      <c r="L57" s="76"/>
      <c r="M57" s="76"/>
      <c r="N57" s="76"/>
      <c r="O57" s="76"/>
      <c r="P57" s="77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2.75" customHeight="1" x14ac:dyDescent="0.2">
      <c r="A58" s="53" t="s">
        <v>33</v>
      </c>
      <c r="B58" s="76">
        <v>32</v>
      </c>
      <c r="C58" s="76">
        <v>29.7</v>
      </c>
      <c r="D58" s="76">
        <v>25.1</v>
      </c>
      <c r="E58" s="48">
        <v>30.3</v>
      </c>
      <c r="F58" s="48">
        <v>36.1</v>
      </c>
      <c r="G58" s="48">
        <v>30.8</v>
      </c>
      <c r="H58" s="74"/>
      <c r="I58" s="74"/>
      <c r="J58" s="74"/>
      <c r="K58" s="74"/>
      <c r="L58" s="76"/>
      <c r="M58" s="76"/>
      <c r="N58" s="76"/>
      <c r="O58" s="76"/>
      <c r="P58" s="77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2.75" customHeight="1" x14ac:dyDescent="0.2">
      <c r="A59" s="53" t="s">
        <v>34</v>
      </c>
      <c r="B59" s="76">
        <v>31.5</v>
      </c>
      <c r="C59" s="76">
        <v>27.2</v>
      </c>
      <c r="D59" s="76">
        <v>19.7</v>
      </c>
      <c r="E59" s="48" t="s">
        <v>36</v>
      </c>
      <c r="F59" s="48" t="s">
        <v>36</v>
      </c>
      <c r="G59" s="48" t="s">
        <v>36</v>
      </c>
      <c r="H59" s="74"/>
      <c r="I59" s="74"/>
      <c r="J59" s="74"/>
      <c r="K59" s="74"/>
      <c r="L59" s="76"/>
      <c r="M59" s="76"/>
      <c r="N59" s="76"/>
      <c r="O59" s="76"/>
      <c r="P59" s="77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2.75" customHeight="1" x14ac:dyDescent="0.2">
      <c r="A60" s="53" t="s">
        <v>35</v>
      </c>
      <c r="B60" s="55" t="s">
        <v>36</v>
      </c>
      <c r="C60" s="48" t="s">
        <v>36</v>
      </c>
      <c r="D60" s="48" t="s">
        <v>36</v>
      </c>
      <c r="E60" s="48" t="s">
        <v>36</v>
      </c>
      <c r="F60" s="48" t="s">
        <v>36</v>
      </c>
      <c r="G60" s="48" t="s">
        <v>36</v>
      </c>
      <c r="H60" s="74"/>
      <c r="I60" s="74"/>
      <c r="J60" s="74"/>
      <c r="K60" s="74"/>
      <c r="L60" s="76"/>
      <c r="M60" s="76"/>
      <c r="N60" s="76"/>
      <c r="O60" s="76"/>
      <c r="P60" s="77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2.75" customHeight="1" x14ac:dyDescent="0.2">
      <c r="A61" s="53" t="s">
        <v>37</v>
      </c>
      <c r="B61" s="55" t="s">
        <v>36</v>
      </c>
      <c r="C61" s="48" t="s">
        <v>36</v>
      </c>
      <c r="D61" s="48" t="s">
        <v>36</v>
      </c>
      <c r="E61" s="48" t="s">
        <v>36</v>
      </c>
      <c r="F61" s="48" t="s">
        <v>36</v>
      </c>
      <c r="G61" s="48">
        <v>39.299999999999997</v>
      </c>
      <c r="H61" s="74"/>
      <c r="I61" s="74"/>
      <c r="J61" s="74"/>
      <c r="K61" s="74"/>
      <c r="L61" s="76"/>
      <c r="M61" s="76"/>
      <c r="N61" s="76"/>
      <c r="O61" s="76"/>
      <c r="P61" s="77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2.75" customHeight="1" x14ac:dyDescent="0.2">
      <c r="A62" s="53" t="s">
        <v>38</v>
      </c>
      <c r="B62" s="55" t="s">
        <v>36</v>
      </c>
      <c r="C62" s="48" t="s">
        <v>36</v>
      </c>
      <c r="D62" s="48" t="s">
        <v>36</v>
      </c>
      <c r="E62" s="48" t="s">
        <v>36</v>
      </c>
      <c r="F62" s="48" t="s">
        <v>36</v>
      </c>
      <c r="G62" s="48" t="s">
        <v>36</v>
      </c>
      <c r="H62" s="74"/>
      <c r="I62" s="74"/>
      <c r="J62" s="74"/>
      <c r="K62" s="74"/>
      <c r="L62" s="76"/>
      <c r="M62" s="76"/>
      <c r="N62" s="76"/>
      <c r="O62" s="76"/>
      <c r="P62" s="77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2.75" customHeight="1" x14ac:dyDescent="0.2">
      <c r="A63" s="53" t="s">
        <v>13</v>
      </c>
      <c r="B63" s="55">
        <v>27.4</v>
      </c>
      <c r="C63" s="48">
        <v>27</v>
      </c>
      <c r="D63" s="48">
        <v>24.5</v>
      </c>
      <c r="E63" s="48">
        <v>28.6</v>
      </c>
      <c r="F63" s="48">
        <v>32.700000000000003</v>
      </c>
      <c r="G63" s="48">
        <v>32.799999999999997</v>
      </c>
      <c r="H63" s="74"/>
      <c r="I63" s="74"/>
      <c r="J63" s="74"/>
      <c r="K63" s="74"/>
      <c r="L63" s="76"/>
      <c r="M63" s="76"/>
      <c r="N63" s="76"/>
      <c r="O63" s="76"/>
      <c r="P63" s="77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2.75" customHeight="1" x14ac:dyDescent="0.2">
      <c r="A64" s="53" t="s">
        <v>39</v>
      </c>
      <c r="B64" s="55">
        <v>28.4</v>
      </c>
      <c r="C64" s="48">
        <v>25.6</v>
      </c>
      <c r="D64" s="48">
        <v>24</v>
      </c>
      <c r="E64" s="48">
        <v>26.8</v>
      </c>
      <c r="F64" s="48">
        <v>29.6</v>
      </c>
      <c r="G64" s="48">
        <v>33.1</v>
      </c>
      <c r="H64" s="74"/>
      <c r="I64" s="74"/>
      <c r="J64" s="74"/>
      <c r="K64" s="74"/>
      <c r="L64" s="76"/>
      <c r="M64" s="76"/>
      <c r="N64" s="76"/>
      <c r="O64" s="76"/>
      <c r="P64" s="77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2.75" customHeight="1" thickBot="1" x14ac:dyDescent="0.25">
      <c r="A65" s="80" t="s">
        <v>40</v>
      </c>
      <c r="B65" s="81">
        <f>SUM(B57:B64)/5</f>
        <v>29.619999999999997</v>
      </c>
      <c r="C65" s="81">
        <f>SUM(C57:C64)/5</f>
        <v>27.32</v>
      </c>
      <c r="D65" s="81">
        <f>SUM(D57:D64)/5</f>
        <v>23.98</v>
      </c>
      <c r="E65" s="81">
        <f>SUM(E57:E64)/4</f>
        <v>27.824999999999999</v>
      </c>
      <c r="F65" s="81">
        <f>SUM(F57:F64)/4</f>
        <v>32.425000000000004</v>
      </c>
      <c r="G65" s="81">
        <f>SUM(G57:G64)/5</f>
        <v>34.04</v>
      </c>
      <c r="H65" s="82"/>
      <c r="I65" s="82"/>
      <c r="J65" s="83"/>
      <c r="K65" s="83"/>
      <c r="L65" s="83"/>
      <c r="M65" s="83"/>
      <c r="N65" s="83"/>
      <c r="O65" s="83"/>
      <c r="P65" s="8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2.75" customHeight="1" thickBot="1" x14ac:dyDescent="0.25">
      <c r="A66" s="85"/>
      <c r="B66" s="86"/>
      <c r="C66" s="86"/>
      <c r="D66" s="86"/>
      <c r="E66" s="86"/>
      <c r="F66" s="86"/>
      <c r="G66" s="86"/>
      <c r="H66" s="55"/>
      <c r="I66" s="55"/>
      <c r="J66" s="76"/>
      <c r="K66" s="76"/>
      <c r="L66" s="76"/>
      <c r="M66" s="76"/>
      <c r="N66" s="76"/>
      <c r="O66" s="76"/>
      <c r="P66" s="7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2.75" customHeight="1" x14ac:dyDescent="0.2">
      <c r="A67" s="87" t="s">
        <v>3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9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2.75" customHeight="1" x14ac:dyDescent="0.2">
      <c r="A68" s="90"/>
      <c r="B68" s="41" t="s">
        <v>20</v>
      </c>
      <c r="C68" s="41" t="s">
        <v>21</v>
      </c>
      <c r="D68" s="41" t="s">
        <v>22</v>
      </c>
      <c r="E68" s="41" t="s">
        <v>23</v>
      </c>
      <c r="F68" s="41" t="s">
        <v>64</v>
      </c>
      <c r="G68" s="41" t="s">
        <v>25</v>
      </c>
      <c r="H68" s="41" t="s">
        <v>26</v>
      </c>
      <c r="I68" s="42">
        <v>42036</v>
      </c>
      <c r="J68" s="41" t="s">
        <v>27</v>
      </c>
      <c r="K68" s="43">
        <v>42095</v>
      </c>
      <c r="L68" s="41" t="s">
        <v>28</v>
      </c>
      <c r="M68" s="41" t="s">
        <v>29</v>
      </c>
      <c r="N68" s="44" t="s">
        <v>30</v>
      </c>
      <c r="O68" s="44" t="s">
        <v>31</v>
      </c>
      <c r="P68" s="45" t="s">
        <v>32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2.75" customHeight="1" x14ac:dyDescent="0.2">
      <c r="A69" s="91" t="s">
        <v>10</v>
      </c>
      <c r="B69" s="48">
        <v>21.5</v>
      </c>
      <c r="C69" s="48" t="s">
        <v>65</v>
      </c>
      <c r="D69" s="48">
        <v>19.100000000000001</v>
      </c>
      <c r="E69" s="48">
        <v>16.100000000000001</v>
      </c>
      <c r="F69" s="48">
        <v>14.1</v>
      </c>
      <c r="G69" s="48">
        <v>15.8</v>
      </c>
      <c r="H69" s="48">
        <v>9.6</v>
      </c>
      <c r="I69" s="48">
        <v>15.5</v>
      </c>
      <c r="J69" s="92">
        <v>19.5</v>
      </c>
      <c r="K69" s="92">
        <v>12.1</v>
      </c>
      <c r="L69" s="92">
        <v>19.5</v>
      </c>
      <c r="M69" s="92">
        <v>18.100000000000001</v>
      </c>
      <c r="N69" s="92">
        <v>21.8</v>
      </c>
      <c r="O69" s="92">
        <v>22.6</v>
      </c>
      <c r="P69" s="93">
        <v>18.899999999999999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2.75" customHeight="1" x14ac:dyDescent="0.2">
      <c r="A70" s="91" t="s">
        <v>33</v>
      </c>
      <c r="B70" s="48">
        <v>19.899999999999999</v>
      </c>
      <c r="C70" s="48" t="s">
        <v>65</v>
      </c>
      <c r="D70" s="48">
        <v>18.600000000000001</v>
      </c>
      <c r="E70" s="48">
        <v>16.399999999999999</v>
      </c>
      <c r="F70" s="48">
        <v>17.7</v>
      </c>
      <c r="G70" s="48">
        <v>16.2</v>
      </c>
      <c r="H70" s="48">
        <v>12.1</v>
      </c>
      <c r="I70" s="48">
        <v>15.4</v>
      </c>
      <c r="J70" s="48">
        <v>23.3</v>
      </c>
      <c r="K70" s="92">
        <v>11.7</v>
      </c>
      <c r="L70" s="92">
        <v>23.3</v>
      </c>
      <c r="M70" s="92">
        <v>21.5</v>
      </c>
      <c r="N70" s="92">
        <v>20.5</v>
      </c>
      <c r="O70" s="92">
        <v>20.399999999999999</v>
      </c>
      <c r="P70" s="93">
        <v>20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2.75" customHeight="1" x14ac:dyDescent="0.2">
      <c r="A71" s="91" t="s">
        <v>34</v>
      </c>
      <c r="B71" s="48">
        <v>25.9</v>
      </c>
      <c r="C71" s="48">
        <v>22.4</v>
      </c>
      <c r="D71" s="48">
        <v>17</v>
      </c>
      <c r="E71" s="48">
        <v>16.8</v>
      </c>
      <c r="F71" s="48">
        <v>15.9</v>
      </c>
      <c r="G71" s="48">
        <v>16.7</v>
      </c>
      <c r="H71" s="48">
        <v>14.6</v>
      </c>
      <c r="I71" s="48">
        <v>14.2</v>
      </c>
      <c r="J71" s="48">
        <v>14</v>
      </c>
      <c r="K71" s="92">
        <v>10.6</v>
      </c>
      <c r="L71" s="92">
        <v>14</v>
      </c>
      <c r="M71" s="92">
        <v>16</v>
      </c>
      <c r="N71" s="92">
        <v>22.5</v>
      </c>
      <c r="O71" s="92">
        <v>18.399999999999999</v>
      </c>
      <c r="P71" s="93">
        <v>14.6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2.75" customHeight="1" x14ac:dyDescent="0.2">
      <c r="A72" s="91" t="s">
        <v>35</v>
      </c>
      <c r="B72" s="48">
        <v>23</v>
      </c>
      <c r="C72" s="48">
        <v>22.8</v>
      </c>
      <c r="D72" s="48">
        <v>18.899999999999999</v>
      </c>
      <c r="E72" s="48" t="s">
        <v>36</v>
      </c>
      <c r="F72" s="48" t="s">
        <v>36</v>
      </c>
      <c r="G72" s="48" t="s">
        <v>36</v>
      </c>
      <c r="H72" s="48" t="s">
        <v>36</v>
      </c>
      <c r="I72" s="48" t="s">
        <v>36</v>
      </c>
      <c r="J72" s="48" t="s">
        <v>36</v>
      </c>
      <c r="K72" s="48" t="s">
        <v>36</v>
      </c>
      <c r="L72" s="48" t="s">
        <v>36</v>
      </c>
      <c r="M72" s="48" t="s">
        <v>36</v>
      </c>
      <c r="N72" s="55" t="s">
        <v>36</v>
      </c>
      <c r="O72" s="55" t="s">
        <v>36</v>
      </c>
      <c r="P72" s="94" t="s">
        <v>36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2.75" customHeight="1" x14ac:dyDescent="0.2">
      <c r="A73" s="91" t="s">
        <v>37</v>
      </c>
      <c r="B73" s="48">
        <v>26.9</v>
      </c>
      <c r="C73" s="48">
        <v>20.100000000000001</v>
      </c>
      <c r="D73" s="48">
        <v>18.3</v>
      </c>
      <c r="E73" s="48" t="s">
        <v>36</v>
      </c>
      <c r="F73" s="48">
        <v>16.600000000000001</v>
      </c>
      <c r="G73" s="48" t="s">
        <v>36</v>
      </c>
      <c r="H73" s="48" t="s">
        <v>36</v>
      </c>
      <c r="I73" s="48" t="s">
        <v>36</v>
      </c>
      <c r="J73" s="48" t="s">
        <v>36</v>
      </c>
      <c r="K73" s="48" t="s">
        <v>36</v>
      </c>
      <c r="L73" s="48" t="s">
        <v>36</v>
      </c>
      <c r="M73" s="48" t="s">
        <v>36</v>
      </c>
      <c r="N73" s="55" t="s">
        <v>36</v>
      </c>
      <c r="O73" s="55" t="s">
        <v>36</v>
      </c>
      <c r="P73" s="94" t="s">
        <v>36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2.75" customHeight="1" x14ac:dyDescent="0.2">
      <c r="A74" s="95" t="s">
        <v>38</v>
      </c>
      <c r="B74" s="48" t="s">
        <v>36</v>
      </c>
      <c r="C74" s="48" t="s">
        <v>36</v>
      </c>
      <c r="D74" s="48" t="s">
        <v>36</v>
      </c>
      <c r="E74" s="48" t="s">
        <v>36</v>
      </c>
      <c r="F74" s="48" t="s">
        <v>36</v>
      </c>
      <c r="G74" s="48" t="s">
        <v>36</v>
      </c>
      <c r="H74" s="48">
        <v>15.7</v>
      </c>
      <c r="I74" s="48">
        <v>12.7</v>
      </c>
      <c r="J74" s="92">
        <v>22.1</v>
      </c>
      <c r="K74" s="92">
        <v>13</v>
      </c>
      <c r="L74" s="92">
        <v>22.1</v>
      </c>
      <c r="M74" s="92">
        <v>16.399999999999999</v>
      </c>
      <c r="N74" s="92">
        <v>21.4</v>
      </c>
      <c r="O74" s="92">
        <v>18.899999999999999</v>
      </c>
      <c r="P74" s="93">
        <v>21.6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2.75" customHeight="1" x14ac:dyDescent="0.2">
      <c r="A75" s="95" t="s">
        <v>13</v>
      </c>
      <c r="B75" s="48" t="s">
        <v>36</v>
      </c>
      <c r="C75" s="48" t="s">
        <v>36</v>
      </c>
      <c r="D75" s="48" t="s">
        <v>36</v>
      </c>
      <c r="E75" s="48" t="s">
        <v>36</v>
      </c>
      <c r="F75" s="48" t="s">
        <v>36</v>
      </c>
      <c r="G75" s="48" t="s">
        <v>36</v>
      </c>
      <c r="H75" s="48">
        <v>15.2</v>
      </c>
      <c r="I75" s="48">
        <v>14.8</v>
      </c>
      <c r="J75" s="92">
        <v>16.5</v>
      </c>
      <c r="K75" s="92">
        <v>14.4</v>
      </c>
      <c r="L75" s="92">
        <v>16.5</v>
      </c>
      <c r="M75" s="92">
        <v>33.6</v>
      </c>
      <c r="N75" s="92">
        <v>25.7</v>
      </c>
      <c r="O75" s="92">
        <v>15.3</v>
      </c>
      <c r="P75" s="93">
        <v>13.6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2.75" customHeight="1" x14ac:dyDescent="0.2">
      <c r="A76" s="95" t="s">
        <v>39</v>
      </c>
      <c r="B76" s="48" t="s">
        <v>36</v>
      </c>
      <c r="C76" s="48" t="s">
        <v>36</v>
      </c>
      <c r="D76" s="48" t="s">
        <v>36</v>
      </c>
      <c r="E76" s="48" t="s">
        <v>36</v>
      </c>
      <c r="F76" s="48" t="s">
        <v>36</v>
      </c>
      <c r="G76" s="48" t="s">
        <v>36</v>
      </c>
      <c r="H76" s="48">
        <v>12.7</v>
      </c>
      <c r="I76" s="48">
        <v>12.9</v>
      </c>
      <c r="J76" s="92">
        <v>14.4</v>
      </c>
      <c r="K76" s="92">
        <v>10.9</v>
      </c>
      <c r="L76" s="92">
        <v>14.4</v>
      </c>
      <c r="M76" s="92">
        <v>17.600000000000001</v>
      </c>
      <c r="N76" s="92">
        <v>23.8</v>
      </c>
      <c r="O76" s="92">
        <v>19.8</v>
      </c>
      <c r="P76" s="93">
        <v>21.1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2.75" customHeight="1" x14ac:dyDescent="0.2">
      <c r="A77" s="96" t="s">
        <v>40</v>
      </c>
      <c r="B77" s="61">
        <f>SUM(B69:B73)/5</f>
        <v>23.439999999999998</v>
      </c>
      <c r="C77" s="61">
        <f>SUM(C69:C73)/5</f>
        <v>13.060000000000002</v>
      </c>
      <c r="D77" s="61">
        <f>SUM(D69:D73)/5</f>
        <v>18.38</v>
      </c>
      <c r="E77" s="61">
        <f>SUM(E69:E71)/3</f>
        <v>16.433333333333334</v>
      </c>
      <c r="F77" s="61">
        <f>SUM(F69:F73)/4</f>
        <v>16.074999999999999</v>
      </c>
      <c r="G77" s="61">
        <f>SUM(G69:G71)/3</f>
        <v>16.233333333333334</v>
      </c>
      <c r="H77" s="61">
        <f t="shared" ref="H77:P77" si="3">SUM(H69:H76)/6</f>
        <v>13.316666666666668</v>
      </c>
      <c r="I77" s="61">
        <f t="shared" si="3"/>
        <v>14.25</v>
      </c>
      <c r="J77" s="61">
        <f t="shared" si="3"/>
        <v>18.3</v>
      </c>
      <c r="K77" s="61">
        <f t="shared" si="3"/>
        <v>12.116666666666667</v>
      </c>
      <c r="L77" s="61">
        <f t="shared" si="3"/>
        <v>18.3</v>
      </c>
      <c r="M77" s="61">
        <f t="shared" si="3"/>
        <v>20.533333333333331</v>
      </c>
      <c r="N77" s="61">
        <f t="shared" si="3"/>
        <v>22.616666666666664</v>
      </c>
      <c r="O77" s="61">
        <f t="shared" si="3"/>
        <v>19.233333333333331</v>
      </c>
      <c r="P77" s="62">
        <f t="shared" si="3"/>
        <v>18.299999999999997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2.75" customHeight="1" x14ac:dyDescent="0.2">
      <c r="A78" s="97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98"/>
      <c r="N78" s="98"/>
      <c r="O78" s="98"/>
      <c r="P78" s="99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.75" customHeight="1" x14ac:dyDescent="0.2">
      <c r="A79" s="66"/>
      <c r="B79" s="67" t="s">
        <v>41</v>
      </c>
      <c r="C79" s="68" t="s">
        <v>42</v>
      </c>
      <c r="D79" s="67" t="s">
        <v>43</v>
      </c>
      <c r="E79" s="69">
        <v>42461</v>
      </c>
      <c r="F79" s="68" t="s">
        <v>44</v>
      </c>
      <c r="G79" s="70" t="s">
        <v>45</v>
      </c>
      <c r="H79" s="70" t="s">
        <v>46</v>
      </c>
      <c r="I79" s="71">
        <v>42583</v>
      </c>
      <c r="J79" s="55" t="s">
        <v>47</v>
      </c>
      <c r="K79" s="55" t="s">
        <v>48</v>
      </c>
      <c r="L79" s="70" t="s">
        <v>49</v>
      </c>
      <c r="M79" s="70" t="s">
        <v>50</v>
      </c>
      <c r="N79" s="64"/>
      <c r="O79" s="64"/>
      <c r="P79" s="65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2.75" customHeight="1" x14ac:dyDescent="0.2">
      <c r="A80" s="53" t="s">
        <v>10</v>
      </c>
      <c r="B80" s="100">
        <v>18.7</v>
      </c>
      <c r="C80" s="48">
        <v>23.7</v>
      </c>
      <c r="D80" s="48">
        <v>38.4</v>
      </c>
      <c r="E80" s="48">
        <v>27.3</v>
      </c>
      <c r="F80" s="48">
        <v>27.6</v>
      </c>
      <c r="G80" s="47">
        <v>18.399999999999999</v>
      </c>
      <c r="H80" s="47">
        <v>31</v>
      </c>
      <c r="I80" s="47">
        <v>38.299999999999997</v>
      </c>
      <c r="J80" s="47">
        <v>24</v>
      </c>
      <c r="K80" s="47">
        <v>28.8</v>
      </c>
      <c r="L80" s="47">
        <v>37</v>
      </c>
      <c r="M80" s="47">
        <v>32.4</v>
      </c>
      <c r="N80" s="64"/>
      <c r="O80" s="64"/>
      <c r="P80" s="65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2.75" customHeight="1" x14ac:dyDescent="0.2">
      <c r="A81" s="53" t="s">
        <v>33</v>
      </c>
      <c r="B81" s="100">
        <v>26.8</v>
      </c>
      <c r="C81" s="48">
        <v>27.1</v>
      </c>
      <c r="D81" s="48">
        <v>34.9</v>
      </c>
      <c r="E81" s="48">
        <v>26.3</v>
      </c>
      <c r="F81" s="48">
        <v>30.3</v>
      </c>
      <c r="G81" s="48">
        <v>23.3</v>
      </c>
      <c r="H81" s="48">
        <v>34.1</v>
      </c>
      <c r="I81" s="48">
        <v>49.1</v>
      </c>
      <c r="J81" s="48">
        <v>35.4</v>
      </c>
      <c r="K81" s="48">
        <v>30.6</v>
      </c>
      <c r="L81" s="48">
        <v>36.4</v>
      </c>
      <c r="M81" s="48">
        <v>28.5</v>
      </c>
      <c r="N81" s="64"/>
      <c r="O81" s="64"/>
      <c r="P81" s="65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.75" customHeight="1" x14ac:dyDescent="0.2">
      <c r="A82" s="53" t="s">
        <v>34</v>
      </c>
      <c r="B82" s="100">
        <v>21.8</v>
      </c>
      <c r="C82" s="48">
        <v>22</v>
      </c>
      <c r="D82" s="48">
        <v>35.200000000000003</v>
      </c>
      <c r="E82" s="48">
        <v>23.5</v>
      </c>
      <c r="F82" s="48">
        <v>32.200000000000003</v>
      </c>
      <c r="G82" s="48">
        <v>18.899999999999999</v>
      </c>
      <c r="H82" s="48">
        <v>31.1</v>
      </c>
      <c r="I82" s="48">
        <v>40.299999999999997</v>
      </c>
      <c r="J82" s="48">
        <v>29.2</v>
      </c>
      <c r="K82" s="48">
        <v>24.7</v>
      </c>
      <c r="L82" s="48">
        <v>27.4</v>
      </c>
      <c r="M82" s="48">
        <v>28.3</v>
      </c>
      <c r="N82" s="64"/>
      <c r="O82" s="64"/>
      <c r="P82" s="65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2.75" customHeight="1" x14ac:dyDescent="0.2">
      <c r="A83" s="53" t="s">
        <v>35</v>
      </c>
      <c r="B83" s="55" t="s">
        <v>36</v>
      </c>
      <c r="C83" s="55" t="s">
        <v>36</v>
      </c>
      <c r="D83" s="48" t="s">
        <v>36</v>
      </c>
      <c r="E83" s="48" t="s">
        <v>36</v>
      </c>
      <c r="F83" s="48" t="s">
        <v>36</v>
      </c>
      <c r="G83" s="48" t="s">
        <v>36</v>
      </c>
      <c r="H83" s="48" t="s">
        <v>36</v>
      </c>
      <c r="I83" s="48" t="s">
        <v>36</v>
      </c>
      <c r="J83" s="48" t="s">
        <v>36</v>
      </c>
      <c r="K83" s="48" t="s">
        <v>36</v>
      </c>
      <c r="L83" s="48" t="s">
        <v>36</v>
      </c>
      <c r="M83" s="48" t="s">
        <v>36</v>
      </c>
      <c r="N83" s="64"/>
      <c r="O83" s="64"/>
      <c r="P83" s="65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2.75" customHeight="1" x14ac:dyDescent="0.2">
      <c r="A84" s="53" t="s">
        <v>37</v>
      </c>
      <c r="B84" s="55" t="s">
        <v>36</v>
      </c>
      <c r="C84" s="55" t="s">
        <v>36</v>
      </c>
      <c r="D84" s="48" t="s">
        <v>36</v>
      </c>
      <c r="E84" s="48" t="s">
        <v>36</v>
      </c>
      <c r="F84" s="48" t="s">
        <v>36</v>
      </c>
      <c r="G84" s="48" t="s">
        <v>36</v>
      </c>
      <c r="H84" s="48" t="s">
        <v>36</v>
      </c>
      <c r="I84" s="48" t="s">
        <v>36</v>
      </c>
      <c r="J84" s="48" t="s">
        <v>36</v>
      </c>
      <c r="K84" s="48" t="s">
        <v>36</v>
      </c>
      <c r="L84" s="48" t="s">
        <v>36</v>
      </c>
      <c r="M84" s="48" t="s">
        <v>36</v>
      </c>
      <c r="N84" s="64"/>
      <c r="O84" s="64"/>
      <c r="P84" s="65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.75" customHeight="1" x14ac:dyDescent="0.2">
      <c r="A85" s="53" t="s">
        <v>38</v>
      </c>
      <c r="B85" s="100">
        <v>36.9</v>
      </c>
      <c r="C85" s="48">
        <v>33</v>
      </c>
      <c r="D85" s="48">
        <v>37.5</v>
      </c>
      <c r="E85" s="48">
        <v>27</v>
      </c>
      <c r="F85" s="48">
        <v>30</v>
      </c>
      <c r="G85" s="48" t="s">
        <v>36</v>
      </c>
      <c r="H85" s="48" t="s">
        <v>36</v>
      </c>
      <c r="I85" s="48" t="s">
        <v>36</v>
      </c>
      <c r="J85" s="48" t="s">
        <v>36</v>
      </c>
      <c r="K85" s="48" t="s">
        <v>36</v>
      </c>
      <c r="L85" s="48" t="s">
        <v>36</v>
      </c>
      <c r="M85" s="48" t="s">
        <v>36</v>
      </c>
      <c r="N85" s="64"/>
      <c r="O85" s="64"/>
      <c r="P85" s="65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2.75" customHeight="1" x14ac:dyDescent="0.2">
      <c r="A86" s="53" t="s">
        <v>13</v>
      </c>
      <c r="B86" s="100">
        <v>22.3</v>
      </c>
      <c r="C86" s="48">
        <v>25</v>
      </c>
      <c r="D86" s="48">
        <v>25.8</v>
      </c>
      <c r="E86" s="48">
        <v>24.3</v>
      </c>
      <c r="F86" s="48">
        <v>29.9</v>
      </c>
      <c r="G86" s="48">
        <v>22.2</v>
      </c>
      <c r="H86" s="48">
        <v>27.3</v>
      </c>
      <c r="I86" s="48">
        <v>39.4</v>
      </c>
      <c r="J86" s="48">
        <v>35.9</v>
      </c>
      <c r="K86" s="48">
        <v>33.6</v>
      </c>
      <c r="L86" s="48">
        <v>34.799999999999997</v>
      </c>
      <c r="M86" s="48">
        <v>26.3</v>
      </c>
      <c r="N86" s="64"/>
      <c r="O86" s="64"/>
      <c r="P86" s="65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2.75" customHeight="1" x14ac:dyDescent="0.2">
      <c r="A87" s="72" t="s">
        <v>39</v>
      </c>
      <c r="B87" s="100">
        <v>24.7</v>
      </c>
      <c r="C87" s="73">
        <v>27.2</v>
      </c>
      <c r="D87" s="73">
        <v>22.1</v>
      </c>
      <c r="E87" s="73">
        <v>24.2</v>
      </c>
      <c r="F87" s="73">
        <v>35.299999999999997</v>
      </c>
      <c r="G87" s="73">
        <v>22.4</v>
      </c>
      <c r="H87" s="73">
        <v>27.3</v>
      </c>
      <c r="I87" s="73">
        <v>32.5</v>
      </c>
      <c r="J87" s="73">
        <v>34.5</v>
      </c>
      <c r="K87" s="73">
        <v>31.9</v>
      </c>
      <c r="L87" s="73">
        <v>37.6</v>
      </c>
      <c r="M87" s="73">
        <v>32.200000000000003</v>
      </c>
      <c r="N87" s="64"/>
      <c r="O87" s="64"/>
      <c r="P87" s="65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.75" customHeight="1" x14ac:dyDescent="0.2">
      <c r="A88" s="60" t="s">
        <v>40</v>
      </c>
      <c r="B88" s="61">
        <f>SUM(B80:B87)/6</f>
        <v>25.2</v>
      </c>
      <c r="C88" s="61">
        <f>SUM(C80:C87)/6</f>
        <v>26.333333333333332</v>
      </c>
      <c r="D88" s="61">
        <f>SUM(D80:D87)/6</f>
        <v>32.31666666666667</v>
      </c>
      <c r="E88" s="61">
        <f>SUM(E80:E87)/6</f>
        <v>25.433333333333334</v>
      </c>
      <c r="F88" s="61">
        <f>SUM(F80:F87)/6</f>
        <v>30.883333333333336</v>
      </c>
      <c r="G88" s="61">
        <f t="shared" ref="G88:M88" si="4">SUM(G80:G87)/5</f>
        <v>21.04</v>
      </c>
      <c r="H88" s="61">
        <f t="shared" si="4"/>
        <v>30.159999999999997</v>
      </c>
      <c r="I88" s="61">
        <f t="shared" si="4"/>
        <v>39.92</v>
      </c>
      <c r="J88" s="61">
        <f t="shared" si="4"/>
        <v>31.8</v>
      </c>
      <c r="K88" s="61">
        <f t="shared" si="4"/>
        <v>29.920000000000005</v>
      </c>
      <c r="L88" s="61">
        <f t="shared" si="4"/>
        <v>34.64</v>
      </c>
      <c r="M88" s="61">
        <f t="shared" si="4"/>
        <v>29.54</v>
      </c>
      <c r="N88" s="74"/>
      <c r="O88" s="64"/>
      <c r="P88" s="65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customHeight="1" x14ac:dyDescent="0.2">
      <c r="A89" s="97"/>
      <c r="B89" s="55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36"/>
      <c r="N89" s="36"/>
      <c r="O89" s="36"/>
      <c r="P89" s="99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customHeight="1" x14ac:dyDescent="0.2">
      <c r="A90" s="66"/>
      <c r="B90" s="70" t="s">
        <v>41</v>
      </c>
      <c r="C90" s="55" t="s">
        <v>52</v>
      </c>
      <c r="D90" s="48" t="s">
        <v>53</v>
      </c>
      <c r="E90" s="69">
        <v>42826</v>
      </c>
      <c r="F90" s="68" t="s">
        <v>54</v>
      </c>
      <c r="G90" s="68" t="s">
        <v>55</v>
      </c>
      <c r="H90" s="68" t="s">
        <v>56</v>
      </c>
      <c r="I90" s="55" t="s">
        <v>57</v>
      </c>
      <c r="J90" s="55"/>
      <c r="K90" s="36"/>
      <c r="L90" s="36"/>
      <c r="M90" s="36"/>
      <c r="N90" s="36"/>
      <c r="O90" s="36"/>
      <c r="P90" s="99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customHeight="1" x14ac:dyDescent="0.2">
      <c r="A91" s="53" t="s">
        <v>10</v>
      </c>
      <c r="B91" s="102">
        <v>28.8</v>
      </c>
      <c r="C91" s="103">
        <v>27.7</v>
      </c>
      <c r="D91" s="104">
        <v>23.7</v>
      </c>
      <c r="E91" s="104">
        <v>23.4</v>
      </c>
      <c r="F91" s="48">
        <v>25.3</v>
      </c>
      <c r="G91" s="47">
        <v>25</v>
      </c>
      <c r="H91" s="47">
        <v>22.4</v>
      </c>
      <c r="I91" s="47">
        <v>24.7</v>
      </c>
      <c r="J91" s="55"/>
      <c r="K91" s="36"/>
      <c r="L91" s="36"/>
      <c r="M91" s="36"/>
      <c r="N91" s="36"/>
      <c r="O91" s="36"/>
      <c r="P91" s="99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customHeight="1" x14ac:dyDescent="0.2">
      <c r="A92" s="53" t="s">
        <v>33</v>
      </c>
      <c r="B92" s="100">
        <v>33.299999999999997</v>
      </c>
      <c r="C92" s="105">
        <v>29</v>
      </c>
      <c r="D92" s="55">
        <v>29.8</v>
      </c>
      <c r="E92" s="55">
        <v>29.3</v>
      </c>
      <c r="F92" s="48">
        <v>34.700000000000003</v>
      </c>
      <c r="G92" s="48">
        <v>27.9</v>
      </c>
      <c r="H92" s="48">
        <v>26.6</v>
      </c>
      <c r="I92" s="48">
        <v>27.7</v>
      </c>
      <c r="J92" s="55"/>
      <c r="K92" s="36"/>
      <c r="L92" s="36"/>
      <c r="M92" s="36"/>
      <c r="N92" s="36"/>
      <c r="O92" s="36"/>
      <c r="P92" s="99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customHeight="1" x14ac:dyDescent="0.2">
      <c r="A93" s="53" t="s">
        <v>34</v>
      </c>
      <c r="B93" s="100">
        <v>32.700000000000003</v>
      </c>
      <c r="C93" s="105">
        <v>29.3</v>
      </c>
      <c r="D93" s="55">
        <v>29.8</v>
      </c>
      <c r="E93" s="55">
        <v>23.5</v>
      </c>
      <c r="F93" s="48">
        <v>24.4</v>
      </c>
      <c r="G93" s="48">
        <v>19</v>
      </c>
      <c r="H93" s="48">
        <v>22.2</v>
      </c>
      <c r="I93" s="48">
        <v>22.2</v>
      </c>
      <c r="J93" s="55"/>
      <c r="K93" s="36"/>
      <c r="L93" s="36"/>
      <c r="M93" s="36"/>
      <c r="N93" s="36"/>
      <c r="O93" s="36"/>
      <c r="P93" s="99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customHeight="1" x14ac:dyDescent="0.2">
      <c r="A94" s="53" t="s">
        <v>35</v>
      </c>
      <c r="B94" s="55" t="s">
        <v>36</v>
      </c>
      <c r="C94" s="55" t="s">
        <v>36</v>
      </c>
      <c r="D94" s="55" t="s">
        <v>36</v>
      </c>
      <c r="E94" s="55" t="s">
        <v>36</v>
      </c>
      <c r="F94" s="48" t="s">
        <v>36</v>
      </c>
      <c r="G94" s="48" t="s">
        <v>36</v>
      </c>
      <c r="H94" s="48" t="s">
        <v>36</v>
      </c>
      <c r="I94" s="48" t="s">
        <v>36</v>
      </c>
      <c r="J94" s="55"/>
      <c r="K94" s="36"/>
      <c r="L94" s="36"/>
      <c r="M94" s="36"/>
      <c r="N94" s="36"/>
      <c r="O94" s="36"/>
      <c r="P94" s="99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customHeight="1" x14ac:dyDescent="0.2">
      <c r="A95" s="53" t="s">
        <v>37</v>
      </c>
      <c r="B95" s="55" t="s">
        <v>36</v>
      </c>
      <c r="C95" s="55" t="s">
        <v>36</v>
      </c>
      <c r="D95" s="55" t="s">
        <v>36</v>
      </c>
      <c r="E95" s="55" t="s">
        <v>36</v>
      </c>
      <c r="F95" s="48" t="s">
        <v>36</v>
      </c>
      <c r="G95" s="48" t="s">
        <v>36</v>
      </c>
      <c r="H95" s="48" t="s">
        <v>36</v>
      </c>
      <c r="I95" s="48" t="s">
        <v>36</v>
      </c>
      <c r="J95" s="55"/>
      <c r="K95" s="36"/>
      <c r="L95" s="36"/>
      <c r="M95" s="36"/>
      <c r="N95" s="36"/>
      <c r="O95" s="36"/>
      <c r="P95" s="99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customHeight="1" x14ac:dyDescent="0.2">
      <c r="A96" s="53" t="s">
        <v>38</v>
      </c>
      <c r="B96" s="55" t="s">
        <v>36</v>
      </c>
      <c r="C96" s="55" t="s">
        <v>36</v>
      </c>
      <c r="D96" s="55" t="s">
        <v>36</v>
      </c>
      <c r="E96" s="55" t="s">
        <v>36</v>
      </c>
      <c r="F96" s="48" t="s">
        <v>36</v>
      </c>
      <c r="G96" s="48" t="s">
        <v>36</v>
      </c>
      <c r="H96" s="48" t="s">
        <v>36</v>
      </c>
      <c r="I96" s="48" t="s">
        <v>36</v>
      </c>
      <c r="J96" s="55"/>
      <c r="K96" s="36"/>
      <c r="L96" s="36"/>
      <c r="M96" s="36"/>
      <c r="N96" s="36"/>
      <c r="O96" s="36"/>
      <c r="P96" s="99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customHeight="1" x14ac:dyDescent="0.2">
      <c r="A97" s="53" t="s">
        <v>13</v>
      </c>
      <c r="B97" s="100">
        <v>33.1</v>
      </c>
      <c r="C97" s="105">
        <v>26.3</v>
      </c>
      <c r="D97" s="55">
        <v>21.3</v>
      </c>
      <c r="E97" s="55">
        <v>15.4</v>
      </c>
      <c r="F97" s="48">
        <v>33.299999999999997</v>
      </c>
      <c r="G97" s="92">
        <v>28.1</v>
      </c>
      <c r="H97" s="48">
        <v>22</v>
      </c>
      <c r="I97" s="48">
        <v>24.1</v>
      </c>
      <c r="J97" s="55"/>
      <c r="K97" s="36"/>
      <c r="L97" s="36"/>
      <c r="M97" s="36"/>
      <c r="N97" s="36"/>
      <c r="O97" s="36"/>
      <c r="P97" s="99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customHeight="1" x14ac:dyDescent="0.2">
      <c r="A98" s="72" t="s">
        <v>39</v>
      </c>
      <c r="B98" s="106">
        <v>28.2</v>
      </c>
      <c r="C98" s="107">
        <v>23.5</v>
      </c>
      <c r="D98" s="68">
        <v>30.2</v>
      </c>
      <c r="E98" s="68">
        <v>28.4</v>
      </c>
      <c r="F98" s="48">
        <v>36.1</v>
      </c>
      <c r="G98" s="73">
        <v>18.100000000000001</v>
      </c>
      <c r="H98" s="73">
        <v>23.9</v>
      </c>
      <c r="I98" s="73">
        <v>20.8</v>
      </c>
      <c r="J98" s="55"/>
      <c r="K98" s="36"/>
      <c r="L98" s="36"/>
      <c r="M98" s="36"/>
      <c r="N98" s="36"/>
      <c r="O98" s="36"/>
      <c r="P98" s="99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customHeight="1" x14ac:dyDescent="0.2">
      <c r="A99" s="60" t="s">
        <v>40</v>
      </c>
      <c r="B99" s="61">
        <f t="shared" ref="B99:I99" si="5">SUM(B91:B98)/5</f>
        <v>31.22</v>
      </c>
      <c r="C99" s="61">
        <f t="shared" si="5"/>
        <v>27.160000000000004</v>
      </c>
      <c r="D99" s="61">
        <f t="shared" si="5"/>
        <v>26.959999999999997</v>
      </c>
      <c r="E99" s="61">
        <f t="shared" si="5"/>
        <v>24</v>
      </c>
      <c r="F99" s="61">
        <f t="shared" si="5"/>
        <v>30.76</v>
      </c>
      <c r="G99" s="61">
        <f t="shared" si="5"/>
        <v>23.619999999999997</v>
      </c>
      <c r="H99" s="61">
        <f t="shared" si="5"/>
        <v>23.419999999999998</v>
      </c>
      <c r="I99" s="61">
        <f t="shared" si="5"/>
        <v>23.9</v>
      </c>
      <c r="J99" s="55"/>
      <c r="K99" s="36"/>
      <c r="L99" s="36"/>
      <c r="M99" s="36"/>
      <c r="N99" s="36"/>
      <c r="O99" s="36"/>
      <c r="P99" s="99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customHeight="1" x14ac:dyDescent="0.25">
      <c r="A100" s="108"/>
      <c r="B100" s="36"/>
      <c r="C100" s="36"/>
      <c r="D100" s="36"/>
      <c r="E100" s="36"/>
      <c r="F100" s="50"/>
      <c r="G100" s="50"/>
      <c r="H100" s="36"/>
      <c r="I100" s="36"/>
      <c r="J100" s="36"/>
      <c r="K100" s="36"/>
      <c r="L100" s="36"/>
      <c r="M100" s="36"/>
      <c r="N100" s="36"/>
      <c r="O100" s="36"/>
      <c r="P100" s="99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customHeight="1" x14ac:dyDescent="0.2">
      <c r="A101" s="109"/>
      <c r="B101" s="110" t="s">
        <v>58</v>
      </c>
      <c r="C101" s="111" t="s">
        <v>59</v>
      </c>
      <c r="D101" s="111" t="s">
        <v>66</v>
      </c>
      <c r="E101" s="111" t="s">
        <v>61</v>
      </c>
      <c r="F101" s="111" t="s">
        <v>62</v>
      </c>
      <c r="G101" s="111" t="s">
        <v>63</v>
      </c>
      <c r="H101" s="112" t="s">
        <v>67</v>
      </c>
      <c r="I101" s="36"/>
      <c r="J101" s="36"/>
      <c r="K101" s="36"/>
      <c r="L101" s="36"/>
      <c r="M101" s="36"/>
      <c r="N101" s="36"/>
      <c r="O101" s="36"/>
      <c r="P101" s="99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customHeight="1" x14ac:dyDescent="0.2">
      <c r="A102" s="53" t="s">
        <v>10</v>
      </c>
      <c r="B102" s="48">
        <v>28.8</v>
      </c>
      <c r="C102" s="79">
        <v>33.5</v>
      </c>
      <c r="D102" s="47">
        <v>32.5</v>
      </c>
      <c r="E102" s="47">
        <v>33.700000000000003</v>
      </c>
      <c r="F102" s="47" t="s">
        <v>68</v>
      </c>
      <c r="G102" s="47">
        <v>35.1</v>
      </c>
      <c r="H102" s="98">
        <v>41.6</v>
      </c>
      <c r="I102" s="36"/>
      <c r="J102" s="36"/>
      <c r="K102" s="36"/>
      <c r="L102" s="36"/>
      <c r="M102" s="36"/>
      <c r="N102" s="36"/>
      <c r="O102" s="36"/>
      <c r="P102" s="99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customHeight="1" x14ac:dyDescent="0.2">
      <c r="A103" s="53" t="s">
        <v>33</v>
      </c>
      <c r="B103" s="48">
        <v>32.6</v>
      </c>
      <c r="C103" s="76">
        <v>44.6</v>
      </c>
      <c r="D103" s="48">
        <v>41.9</v>
      </c>
      <c r="E103" s="48">
        <v>45.3</v>
      </c>
      <c r="F103" s="48" t="s">
        <v>69</v>
      </c>
      <c r="G103" s="48">
        <v>38.299999999999997</v>
      </c>
      <c r="H103" s="98">
        <v>41.3</v>
      </c>
      <c r="I103" s="36"/>
      <c r="J103" s="36"/>
      <c r="K103" s="36"/>
      <c r="L103" s="36"/>
      <c r="M103" s="36"/>
      <c r="N103" s="36"/>
      <c r="O103" s="36"/>
      <c r="P103" s="99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customHeight="1" x14ac:dyDescent="0.2">
      <c r="A104" s="53" t="s">
        <v>34</v>
      </c>
      <c r="B104" s="48">
        <v>28.1</v>
      </c>
      <c r="C104" s="76">
        <v>34.4</v>
      </c>
      <c r="D104" s="48">
        <v>42.1</v>
      </c>
      <c r="E104" s="48" t="s">
        <v>36</v>
      </c>
      <c r="F104" s="48" t="s">
        <v>36</v>
      </c>
      <c r="G104" s="48" t="s">
        <v>36</v>
      </c>
      <c r="H104" s="98" t="s">
        <v>36</v>
      </c>
      <c r="I104" s="36"/>
      <c r="J104" s="36"/>
      <c r="K104" s="36"/>
      <c r="L104" s="36"/>
      <c r="M104" s="36"/>
      <c r="N104" s="36"/>
      <c r="O104" s="36"/>
      <c r="P104" s="99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customHeight="1" x14ac:dyDescent="0.2">
      <c r="A105" s="53" t="s">
        <v>35</v>
      </c>
      <c r="B105" s="48" t="s">
        <v>36</v>
      </c>
      <c r="C105" s="48" t="s">
        <v>36</v>
      </c>
      <c r="D105" s="48" t="s">
        <v>36</v>
      </c>
      <c r="E105" s="48" t="s">
        <v>36</v>
      </c>
      <c r="F105" s="48" t="s">
        <v>36</v>
      </c>
      <c r="G105" s="48" t="s">
        <v>36</v>
      </c>
      <c r="H105" s="98" t="s">
        <v>36</v>
      </c>
      <c r="I105" s="36"/>
      <c r="J105" s="36"/>
      <c r="K105" s="36"/>
      <c r="L105" s="36"/>
      <c r="M105" s="36"/>
      <c r="N105" s="36"/>
      <c r="O105" s="36"/>
      <c r="P105" s="99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customHeight="1" x14ac:dyDescent="0.2">
      <c r="A106" s="53" t="s">
        <v>37</v>
      </c>
      <c r="B106" s="48" t="s">
        <v>36</v>
      </c>
      <c r="C106" s="48" t="s">
        <v>36</v>
      </c>
      <c r="D106" s="48" t="s">
        <v>36</v>
      </c>
      <c r="E106" s="48" t="s">
        <v>36</v>
      </c>
      <c r="F106" s="48" t="s">
        <v>36</v>
      </c>
      <c r="G106" s="48">
        <v>43.6</v>
      </c>
      <c r="H106" s="98">
        <v>45.2</v>
      </c>
      <c r="I106" s="36"/>
      <c r="J106" s="36"/>
      <c r="K106" s="36"/>
      <c r="L106" s="36"/>
      <c r="M106" s="36"/>
      <c r="N106" s="36"/>
      <c r="O106" s="36"/>
      <c r="P106" s="99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customHeight="1" x14ac:dyDescent="0.2">
      <c r="A107" s="53" t="s">
        <v>38</v>
      </c>
      <c r="B107" s="48" t="s">
        <v>36</v>
      </c>
      <c r="C107" s="48" t="s">
        <v>36</v>
      </c>
      <c r="D107" s="48" t="s">
        <v>36</v>
      </c>
      <c r="E107" s="48" t="s">
        <v>36</v>
      </c>
      <c r="F107" s="48" t="s">
        <v>36</v>
      </c>
      <c r="G107" s="48" t="s">
        <v>36</v>
      </c>
      <c r="H107" s="98" t="s">
        <v>36</v>
      </c>
      <c r="I107" s="36"/>
      <c r="J107" s="36"/>
      <c r="K107" s="36"/>
      <c r="L107" s="36"/>
      <c r="M107" s="36"/>
      <c r="N107" s="36"/>
      <c r="O107" s="36"/>
      <c r="P107" s="99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customHeight="1" x14ac:dyDescent="0.2">
      <c r="A108" s="53" t="s">
        <v>13</v>
      </c>
      <c r="B108" s="48">
        <v>22.8</v>
      </c>
      <c r="C108" s="48">
        <v>36.200000000000003</v>
      </c>
      <c r="D108" s="48">
        <v>37.6</v>
      </c>
      <c r="E108" s="48">
        <v>37.299999999999997</v>
      </c>
      <c r="F108" s="48">
        <v>36.200000000000003</v>
      </c>
      <c r="G108" s="48">
        <v>32</v>
      </c>
      <c r="H108" s="98">
        <v>46.3</v>
      </c>
      <c r="I108" s="36"/>
      <c r="J108" s="36"/>
      <c r="K108" s="36"/>
      <c r="L108" s="36"/>
      <c r="M108" s="36"/>
      <c r="N108" s="36"/>
      <c r="O108" s="36"/>
      <c r="P108" s="99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customHeight="1" x14ac:dyDescent="0.2">
      <c r="A109" s="72" t="s">
        <v>39</v>
      </c>
      <c r="B109" s="48">
        <v>29.3</v>
      </c>
      <c r="C109" s="48">
        <v>39</v>
      </c>
      <c r="D109" s="48">
        <v>42.2</v>
      </c>
      <c r="E109" s="48">
        <v>38.200000000000003</v>
      </c>
      <c r="F109" s="48">
        <v>38.4</v>
      </c>
      <c r="G109" s="48">
        <v>38.9</v>
      </c>
      <c r="H109" s="98">
        <v>47.9</v>
      </c>
      <c r="I109" s="36"/>
      <c r="J109" s="36"/>
      <c r="K109" s="36"/>
      <c r="L109" s="36"/>
      <c r="M109" s="36"/>
      <c r="N109" s="36"/>
      <c r="O109" s="36"/>
      <c r="P109" s="9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customHeight="1" x14ac:dyDescent="0.2">
      <c r="A110" s="60" t="s">
        <v>40</v>
      </c>
      <c r="B110" s="61">
        <f>SUM(B102:B109)/5</f>
        <v>28.32</v>
      </c>
      <c r="C110" s="61">
        <f>SUM(C102:C109)/5</f>
        <v>37.54</v>
      </c>
      <c r="D110" s="61">
        <f>SUM(D102:D109)/5</f>
        <v>39.260000000000005</v>
      </c>
      <c r="E110" s="61">
        <f>SUM(E102:E109)/4</f>
        <v>38.625</v>
      </c>
      <c r="F110" s="61">
        <f>SUM(F102:F109)/4</f>
        <v>18.649999999999999</v>
      </c>
      <c r="G110" s="61">
        <f>SUM(G102:G109)/5</f>
        <v>37.58</v>
      </c>
      <c r="H110" s="61">
        <f>SUM(H102:H109)/5</f>
        <v>44.460000000000008</v>
      </c>
      <c r="I110" s="113"/>
      <c r="J110" s="113"/>
      <c r="K110" s="113"/>
      <c r="L110" s="113"/>
      <c r="M110" s="113"/>
      <c r="N110" s="113"/>
      <c r="O110" s="113"/>
      <c r="P110" s="11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customHeight="1" thickBot="1" x14ac:dyDescent="0.25">
      <c r="A111" s="115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7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customHeight="1" x14ac:dyDescent="0.2">
      <c r="A113" s="4" t="s">
        <v>70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2.75" customHeight="1" x14ac:dyDescent="0.2">
      <c r="A978" s="4"/>
      <c r="B978" s="4"/>
      <c r="C978" s="4"/>
      <c r="D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2.75" customHeight="1" x14ac:dyDescent="0.2">
      <c r="A979" s="4"/>
      <c r="B979" s="4"/>
      <c r="C979" s="4"/>
      <c r="D979" s="4"/>
      <c r="Q979" s="4"/>
      <c r="R979" s="4"/>
      <c r="S979" s="4"/>
      <c r="AA979" s="4"/>
      <c r="AB979" s="4"/>
      <c r="AC979" s="4"/>
      <c r="AD979" s="4"/>
      <c r="AE979" s="4"/>
      <c r="AF979" s="4"/>
      <c r="AG979" s="4"/>
    </row>
    <row r="980" spans="1:33" ht="12.75" customHeight="1" x14ac:dyDescent="0.2">
      <c r="A980" s="4"/>
      <c r="B980" s="4"/>
      <c r="C980" s="4"/>
      <c r="D980" s="4"/>
      <c r="AA980" s="4"/>
      <c r="AB980" s="4"/>
      <c r="AC980" s="4"/>
      <c r="AD980" s="4"/>
      <c r="AE980" s="4"/>
      <c r="AF980" s="4"/>
      <c r="AG980" s="4"/>
    </row>
    <row r="981" spans="1:33" ht="12.75" customHeight="1" x14ac:dyDescent="0.2">
      <c r="AD981" s="4"/>
      <c r="AE981" s="4"/>
      <c r="AF981" s="4"/>
      <c r="AG981" s="4"/>
    </row>
    <row r="982" spans="1:33" ht="12.75" customHeight="1" x14ac:dyDescent="0.2">
      <c r="AD982" s="4"/>
      <c r="AE982" s="4"/>
      <c r="AF982" s="4"/>
      <c r="AG982" s="4"/>
    </row>
    <row r="983" spans="1:33" ht="12.75" customHeight="1" x14ac:dyDescent="0.2">
      <c r="AD983" s="4"/>
      <c r="AE983" s="4"/>
      <c r="AF983" s="4"/>
      <c r="AG983" s="4"/>
    </row>
    <row r="984" spans="1:33" ht="12.75" customHeight="1" x14ac:dyDescent="0.2">
      <c r="AD984" s="4"/>
      <c r="AE984" s="4"/>
      <c r="AF984" s="4"/>
      <c r="AG984" s="4"/>
    </row>
    <row r="985" spans="1:33" ht="12.75" customHeight="1" x14ac:dyDescent="0.2">
      <c r="AD985" s="4"/>
      <c r="AE985" s="4"/>
      <c r="AF985" s="4"/>
      <c r="AG985" s="4"/>
    </row>
    <row r="986" spans="1:33" ht="12.75" customHeight="1" x14ac:dyDescent="0.2">
      <c r="AD986" s="4"/>
      <c r="AE986" s="4"/>
      <c r="AF986" s="4"/>
      <c r="AG986" s="4"/>
    </row>
    <row r="987" spans="1:33" ht="12.75" customHeight="1" x14ac:dyDescent="0.2">
      <c r="AD987" s="4"/>
      <c r="AE987" s="4"/>
      <c r="AF987" s="4"/>
      <c r="AG987" s="4"/>
    </row>
    <row r="988" spans="1:33" ht="12.75" customHeight="1" x14ac:dyDescent="0.2">
      <c r="AD988" s="4"/>
      <c r="AE988" s="4"/>
      <c r="AF988" s="4"/>
      <c r="AG988" s="4"/>
    </row>
    <row r="989" spans="1:33" ht="12.75" customHeight="1" x14ac:dyDescent="0.2">
      <c r="AD989" s="4"/>
      <c r="AE989" s="4"/>
      <c r="AF989" s="4"/>
      <c r="AG989" s="4"/>
    </row>
    <row r="990" spans="1:33" ht="12.75" customHeight="1" x14ac:dyDescent="0.2">
      <c r="AD990" s="4"/>
      <c r="AE990" s="4"/>
      <c r="AF990" s="4"/>
      <c r="AG990" s="4"/>
    </row>
    <row r="991" spans="1:33" ht="12.75" customHeight="1" x14ac:dyDescent="0.2">
      <c r="AD991" s="4"/>
      <c r="AE991" s="4"/>
      <c r="AF991" s="4"/>
      <c r="AG991" s="4"/>
    </row>
    <row r="992" spans="1:33" ht="12.75" customHeight="1" x14ac:dyDescent="0.2">
      <c r="AD992" s="4"/>
      <c r="AE992" s="4"/>
      <c r="AF992" s="4"/>
      <c r="AG992" s="4"/>
    </row>
    <row r="993" spans="30:33" ht="12.75" customHeight="1" x14ac:dyDescent="0.2">
      <c r="AD993" s="4"/>
      <c r="AE993" s="4"/>
      <c r="AF993" s="4"/>
      <c r="AG993" s="4"/>
    </row>
    <row r="994" spans="30:33" ht="12.75" customHeight="1" x14ac:dyDescent="0.2">
      <c r="AD994" s="4"/>
      <c r="AE994" s="4"/>
      <c r="AF994" s="4"/>
      <c r="AG994" s="4"/>
    </row>
    <row r="995" spans="30:33" ht="12.75" customHeight="1" x14ac:dyDescent="0.2">
      <c r="AD995" s="4"/>
      <c r="AE995" s="4"/>
      <c r="AF995" s="4"/>
      <c r="AG995" s="4"/>
    </row>
    <row r="996" spans="30:33" ht="12.75" customHeight="1" x14ac:dyDescent="0.2">
      <c r="AD996" s="4"/>
      <c r="AE996" s="4"/>
      <c r="AF996" s="4"/>
      <c r="AG996" s="4"/>
    </row>
    <row r="997" spans="30:33" ht="12.75" customHeight="1" x14ac:dyDescent="0.2">
      <c r="AD997" s="4"/>
      <c r="AE997" s="4"/>
      <c r="AF997" s="4"/>
      <c r="AG997" s="4"/>
    </row>
    <row r="998" spans="30:33" ht="12.75" customHeight="1" x14ac:dyDescent="0.2">
      <c r="AD998" s="4"/>
      <c r="AE998" s="4"/>
      <c r="AF998" s="4"/>
      <c r="AG998" s="4"/>
    </row>
    <row r="999" spans="30:33" ht="12.75" customHeight="1" x14ac:dyDescent="0.2">
      <c r="AD999" s="4"/>
      <c r="AE999" s="4"/>
      <c r="AF999" s="4"/>
      <c r="AG999" s="4"/>
    </row>
    <row r="1000" spans="30:33" ht="12.75" customHeight="1" x14ac:dyDescent="0.2">
      <c r="AD1000" s="4"/>
      <c r="AE1000" s="4"/>
      <c r="AF1000" s="4"/>
      <c r="AG1000" s="4"/>
    </row>
    <row r="1001" spans="30:33" ht="12.75" customHeight="1" x14ac:dyDescent="0.2">
      <c r="AD1001" s="4"/>
      <c r="AE1001" s="4"/>
      <c r="AF1001" s="4"/>
      <c r="AG1001" s="4"/>
    </row>
    <row r="1002" spans="30:33" ht="12.75" customHeight="1" x14ac:dyDescent="0.2">
      <c r="AD1002" s="4"/>
      <c r="AE1002" s="4"/>
      <c r="AF1002" s="4"/>
      <c r="AG1002" s="4"/>
    </row>
    <row r="1003" spans="30:33" ht="15" customHeight="1" x14ac:dyDescent="0.2">
      <c r="AD1003" s="4"/>
    </row>
  </sheetData>
  <mergeCells count="6">
    <mergeCell ref="A2:F2"/>
    <mergeCell ref="B4:I4"/>
    <mergeCell ref="B5:F5"/>
    <mergeCell ref="A20:F20"/>
    <mergeCell ref="A22:P22"/>
    <mergeCell ref="A67:P6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COMUNICACIO_5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2023-06-15T09:16:47Z</dcterms:created>
  <dcterms:modified xsi:type="dcterms:W3CDTF">2023-06-15T09:17:54Z</dcterms:modified>
</cp:coreProperties>
</file>